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ntes\Users\Documents\Közbesz\_Folyamatban\SoSo\AK\Héhalom\Irat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 s="1"/>
  <c r="C16" i="1"/>
  <c r="D16" i="1" s="1"/>
  <c r="D10" i="1"/>
  <c r="E19" i="1" l="1"/>
  <c r="E16" i="1"/>
  <c r="E13" i="1"/>
  <c r="E10" i="1"/>
  <c r="B21" i="1"/>
  <c r="D13" i="1"/>
  <c r="D7" i="1"/>
</calcChain>
</file>

<file path=xl/sharedStrings.xml><?xml version="1.0" encoding="utf-8"?>
<sst xmlns="http://schemas.openxmlformats.org/spreadsheetml/2006/main" count="23" uniqueCount="23">
  <si>
    <t>Ajánlati ár [nettó Ft]</t>
  </si>
  <si>
    <t>Előlegszámla [nettó Ft]</t>
  </si>
  <si>
    <t>1. részszámla [nettó Ft]</t>
  </si>
  <si>
    <t>max. 25%</t>
  </si>
  <si>
    <t>Előleg elszámolása</t>
  </si>
  <si>
    <t>2. részszámla [nettó Ft]</t>
  </si>
  <si>
    <t>3. részszámla [nettó Ft]</t>
  </si>
  <si>
    <t>Végszámla</t>
  </si>
  <si>
    <t>max. 50%</t>
  </si>
  <si>
    <t>max. 75%</t>
  </si>
  <si>
    <t>Számlázandó</t>
  </si>
  <si>
    <t>Összesen:</t>
  </si>
  <si>
    <t>Pénzügyi teljesítés</t>
  </si>
  <si>
    <t>Műszaki teljesítés</t>
  </si>
  <si>
    <t>Megnevezés</t>
  </si>
  <si>
    <t>Érték</t>
  </si>
  <si>
    <t xml:space="preserve">Előzetes számlázási ütemterv </t>
  </si>
  <si>
    <t>Ajánlattevő megnevezése:</t>
  </si>
  <si>
    <t>Keltezés (helység, év, hónap, nap)</t>
  </si>
  <si>
    <t>az ajánlattevő cégszerű aláírása</t>
  </si>
  <si>
    <t>. részajánlati kör</t>
  </si>
  <si>
    <t>Jelen előzetes számlázási ütemtervet Héhalom Község Önkormányzata, mint ajánlatkérő által kiírt "Energetikai korszerűsítés Héhalomban" néven megindított közbeszerzési eljárásban, az ajánlat részeként nyújtom be.</t>
  </si>
  <si>
    <t>max.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</si>
</sst>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3"/>
    </xf>
    <xf numFmtId="0" fontId="2" fillId="0" borderId="0" xfId="0" applyFont="1" applyFill="1" applyBorder="1"/>
    <xf numFmtId="3" fontId="2" fillId="0" borderId="1" xfId="0" applyNumberFormat="1" applyFont="1" applyBorder="1" applyAlignment="1" applyProtection="1">
      <alignment horizontal="right" vertical="center" indent="1"/>
      <protection locked="0"/>
    </xf>
    <xf numFmtId="3" fontId="2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10" fontId="2" fillId="0" borderId="1" xfId="0" applyNumberFormat="1" applyFont="1" applyBorder="1" applyAlignment="1" applyProtection="1">
      <alignment horizontal="right" vertical="center" inden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Normál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selection activeCell="A26" sqref="A26:C26"/>
    </sheetView>
  </sheetViews>
  <sheetFormatPr defaultRowHeight="15" x14ac:dyDescent="0.25"/>
  <cols>
    <col min="1" max="1" width="22.7109375" customWidth="1"/>
    <col min="2" max="4" width="15.7109375" customWidth="1"/>
    <col min="5" max="5" width="9.7109375" customWidth="1"/>
  </cols>
  <sheetData>
    <row r="1" spans="1:6" ht="24.95" customHeight="1" x14ac:dyDescent="0.25">
      <c r="A1" s="3" t="s">
        <v>17</v>
      </c>
      <c r="B1" s="30"/>
      <c r="C1" s="31"/>
      <c r="D1" s="31"/>
      <c r="E1" s="31"/>
      <c r="F1" s="31"/>
    </row>
    <row r="2" spans="1:6" ht="60" customHeight="1" x14ac:dyDescent="0.25">
      <c r="A2" s="29" t="s">
        <v>16</v>
      </c>
      <c r="B2" s="29"/>
      <c r="C2" s="29"/>
      <c r="D2" s="29"/>
      <c r="E2" s="29"/>
      <c r="F2" s="29"/>
    </row>
    <row r="3" spans="1:6" s="1" customFormat="1" ht="15" customHeight="1" x14ac:dyDescent="0.25">
      <c r="A3" s="26"/>
      <c r="B3" s="25" t="s">
        <v>20</v>
      </c>
      <c r="C3" s="24"/>
      <c r="D3" s="24"/>
      <c r="E3" s="24"/>
      <c r="F3" s="24"/>
    </row>
    <row r="4" spans="1:6" ht="31.5" x14ac:dyDescent="0.25">
      <c r="A4" s="4" t="s">
        <v>14</v>
      </c>
      <c r="B4" s="4" t="s">
        <v>15</v>
      </c>
      <c r="C4" s="4" t="s">
        <v>4</v>
      </c>
      <c r="D4" s="4" t="s">
        <v>10</v>
      </c>
      <c r="E4" s="5" t="s">
        <v>12</v>
      </c>
      <c r="F4" s="5" t="s">
        <v>13</v>
      </c>
    </row>
    <row r="5" spans="1:6" ht="15.75" x14ac:dyDescent="0.25">
      <c r="A5" s="6" t="s">
        <v>0</v>
      </c>
      <c r="B5" s="16"/>
      <c r="C5" s="7"/>
      <c r="D5" s="7"/>
      <c r="E5" s="7"/>
      <c r="F5" s="7"/>
    </row>
    <row r="6" spans="1:6" ht="15.75" x14ac:dyDescent="0.25">
      <c r="A6" s="6"/>
      <c r="B6" s="7"/>
      <c r="C6" s="7"/>
      <c r="D6" s="7"/>
      <c r="E6" s="7"/>
      <c r="F6" s="7"/>
    </row>
    <row r="7" spans="1:6" ht="15.75" x14ac:dyDescent="0.25">
      <c r="A7" s="10" t="s">
        <v>1</v>
      </c>
      <c r="B7" s="16"/>
      <c r="C7" s="7"/>
      <c r="D7" s="17">
        <f>B7</f>
        <v>0</v>
      </c>
      <c r="E7" s="7"/>
      <c r="F7" s="7"/>
    </row>
    <row r="8" spans="1:6" ht="15.75" x14ac:dyDescent="0.25">
      <c r="A8" s="11" t="s">
        <v>22</v>
      </c>
      <c r="B8" s="7"/>
      <c r="C8" s="7"/>
      <c r="D8" s="7"/>
      <c r="E8" s="7"/>
      <c r="F8" s="7"/>
    </row>
    <row r="9" spans="1:6" ht="15.75" x14ac:dyDescent="0.25">
      <c r="A9" s="12"/>
      <c r="B9" s="7"/>
      <c r="C9" s="7"/>
      <c r="D9" s="7"/>
      <c r="E9" s="7"/>
      <c r="F9" s="7"/>
    </row>
    <row r="10" spans="1:6" ht="15.75" x14ac:dyDescent="0.25">
      <c r="A10" s="10" t="s">
        <v>2</v>
      </c>
      <c r="B10" s="16"/>
      <c r="C10" s="7"/>
      <c r="D10" s="17">
        <f>B10</f>
        <v>0</v>
      </c>
      <c r="E10" s="8" t="e">
        <f>B10/B5</f>
        <v>#DIV/0!</v>
      </c>
      <c r="F10" s="23"/>
    </row>
    <row r="11" spans="1:6" ht="15.75" x14ac:dyDescent="0.25">
      <c r="A11" s="11" t="s">
        <v>3</v>
      </c>
      <c r="B11" s="7"/>
      <c r="C11" s="7"/>
      <c r="D11" s="7"/>
      <c r="E11" s="7"/>
      <c r="F11" s="7"/>
    </row>
    <row r="12" spans="1:6" ht="15.75" x14ac:dyDescent="0.25">
      <c r="A12" s="12"/>
      <c r="B12" s="7"/>
      <c r="C12" s="7"/>
      <c r="D12" s="7"/>
      <c r="E12" s="7"/>
      <c r="F12" s="7"/>
    </row>
    <row r="13" spans="1:6" ht="15.75" x14ac:dyDescent="0.25">
      <c r="A13" s="10" t="s">
        <v>5</v>
      </c>
      <c r="B13" s="16"/>
      <c r="C13" s="7"/>
      <c r="D13" s="17">
        <f>B13</f>
        <v>0</v>
      </c>
      <c r="E13" s="8" t="e">
        <f>(B10+B13)/B5</f>
        <v>#DIV/0!</v>
      </c>
      <c r="F13" s="23"/>
    </row>
    <row r="14" spans="1:6" ht="15.75" x14ac:dyDescent="0.25">
      <c r="A14" s="11" t="s">
        <v>8</v>
      </c>
      <c r="B14" s="7"/>
      <c r="C14" s="7"/>
      <c r="D14" s="7"/>
      <c r="E14" s="7"/>
      <c r="F14" s="7"/>
    </row>
    <row r="15" spans="1:6" ht="15.75" x14ac:dyDescent="0.25">
      <c r="A15" s="12"/>
      <c r="B15" s="7"/>
      <c r="C15" s="7"/>
      <c r="D15" s="7"/>
      <c r="E15" s="7"/>
      <c r="F15" s="7"/>
    </row>
    <row r="16" spans="1:6" ht="15.75" x14ac:dyDescent="0.25">
      <c r="A16" s="10" t="s">
        <v>6</v>
      </c>
      <c r="B16" s="16"/>
      <c r="C16" s="17">
        <f>((0-B7)/2)-0.49</f>
        <v>-0.49</v>
      </c>
      <c r="D16" s="17">
        <f>B16+C16</f>
        <v>-0.49</v>
      </c>
      <c r="E16" s="8" t="e">
        <f>(B10+B13+B16)/B5</f>
        <v>#DIV/0!</v>
      </c>
      <c r="F16" s="23"/>
    </row>
    <row r="17" spans="1:6" ht="15.75" x14ac:dyDescent="0.25">
      <c r="A17" s="11" t="s">
        <v>9</v>
      </c>
      <c r="B17" s="7"/>
      <c r="C17" s="7"/>
      <c r="D17" s="7"/>
      <c r="E17" s="7"/>
      <c r="F17" s="7"/>
    </row>
    <row r="18" spans="1:6" ht="15.75" x14ac:dyDescent="0.25">
      <c r="A18" s="12"/>
      <c r="B18" s="7"/>
      <c r="C18" s="7"/>
      <c r="D18" s="7"/>
      <c r="E18" s="7"/>
      <c r="F18" s="7"/>
    </row>
    <row r="19" spans="1:6" ht="15.75" x14ac:dyDescent="0.25">
      <c r="A19" s="10" t="s">
        <v>7</v>
      </c>
      <c r="B19" s="16"/>
      <c r="C19" s="17">
        <f>((0-B7)/2)+0.49</f>
        <v>0.49</v>
      </c>
      <c r="D19" s="17">
        <f>B19+C19</f>
        <v>0.49</v>
      </c>
      <c r="E19" s="8" t="e">
        <f>(B10+B13+B16+B19)/B5</f>
        <v>#DIV/0!</v>
      </c>
      <c r="F19" s="7"/>
    </row>
    <row r="20" spans="1:6" ht="15.75" x14ac:dyDescent="0.25">
      <c r="A20" s="12"/>
      <c r="B20" s="7"/>
      <c r="C20" s="7"/>
      <c r="D20" s="7"/>
      <c r="E20" s="7"/>
      <c r="F20" s="7"/>
    </row>
    <row r="21" spans="1:6" ht="15.75" x14ac:dyDescent="0.25">
      <c r="A21" s="9" t="s">
        <v>11</v>
      </c>
      <c r="B21" s="17">
        <f>B10+B13+B16+B19</f>
        <v>0</v>
      </c>
      <c r="C21" s="7"/>
      <c r="D21" s="7"/>
      <c r="E21" s="7"/>
      <c r="F21" s="7"/>
    </row>
    <row r="22" spans="1:6" s="1" customFormat="1" ht="15.75" x14ac:dyDescent="0.25">
      <c r="A22" s="13"/>
      <c r="B22" s="14"/>
      <c r="C22" s="15"/>
      <c r="D22" s="15"/>
      <c r="E22" s="15"/>
      <c r="F22" s="15"/>
    </row>
    <row r="23" spans="1:6" ht="60" customHeight="1" x14ac:dyDescent="0.25">
      <c r="A23" s="32" t="s">
        <v>21</v>
      </c>
      <c r="B23" s="33"/>
      <c r="C23" s="33"/>
      <c r="D23" s="33"/>
      <c r="E23" s="33"/>
      <c r="F23" s="33"/>
    </row>
    <row r="24" spans="1:6" s="1" customFormat="1" ht="39.950000000000003" customHeight="1" x14ac:dyDescent="0.25">
      <c r="A24" s="18"/>
      <c r="B24" s="19"/>
      <c r="C24" s="19"/>
      <c r="D24" s="19"/>
      <c r="E24" s="19"/>
      <c r="F24" s="19"/>
    </row>
    <row r="25" spans="1:6" ht="15.75" x14ac:dyDescent="0.25">
      <c r="A25" s="34" t="s">
        <v>18</v>
      </c>
      <c r="B25" s="35"/>
      <c r="C25" s="35"/>
      <c r="D25" s="2"/>
      <c r="E25" s="2"/>
      <c r="F25" s="2"/>
    </row>
    <row r="26" spans="1:6" ht="15.75" x14ac:dyDescent="0.25">
      <c r="A26" s="36"/>
      <c r="B26" s="37"/>
      <c r="C26" s="37"/>
      <c r="D26" s="2"/>
      <c r="E26" s="2"/>
      <c r="F26" s="2"/>
    </row>
    <row r="27" spans="1:6" s="1" customFormat="1" ht="15.75" x14ac:dyDescent="0.25">
      <c r="A27" s="20"/>
      <c r="B27" s="21"/>
      <c r="C27" s="22"/>
      <c r="D27" s="2"/>
      <c r="E27" s="2"/>
      <c r="F27" s="2"/>
    </row>
    <row r="28" spans="1:6" ht="15.75" x14ac:dyDescent="0.25">
      <c r="A28" s="2"/>
      <c r="B28" s="2"/>
      <c r="C28" s="2"/>
      <c r="D28" s="2"/>
      <c r="E28" s="2"/>
      <c r="F28" s="2"/>
    </row>
    <row r="29" spans="1:6" ht="15.75" x14ac:dyDescent="0.25">
      <c r="A29" s="2"/>
      <c r="B29" s="2"/>
      <c r="C29" s="2"/>
      <c r="D29" s="27" t="s">
        <v>19</v>
      </c>
      <c r="E29" s="28"/>
      <c r="F29" s="28"/>
    </row>
    <row r="30" spans="1:6" ht="15.75" x14ac:dyDescent="0.25">
      <c r="A30" s="2"/>
      <c r="B30" s="2"/>
      <c r="C30" s="2"/>
      <c r="D30" s="2"/>
      <c r="E30" s="2"/>
      <c r="F30" s="2"/>
    </row>
    <row r="31" spans="1:6" ht="15.75" x14ac:dyDescent="0.25">
      <c r="A31" s="2"/>
      <c r="B31" s="2"/>
      <c r="C31" s="2"/>
      <c r="D31" s="2"/>
      <c r="E31" s="2"/>
      <c r="F31" s="2"/>
    </row>
    <row r="32" spans="1:6" ht="15.75" x14ac:dyDescent="0.25">
      <c r="A32" s="2"/>
      <c r="B32" s="2"/>
      <c r="C32" s="2"/>
      <c r="D32" s="2"/>
      <c r="E32" s="2"/>
      <c r="F32" s="2"/>
    </row>
    <row r="33" spans="1:6" ht="15.75" x14ac:dyDescent="0.25">
      <c r="A33" s="2"/>
      <c r="B33" s="2"/>
      <c r="C33" s="2"/>
      <c r="D33" s="2"/>
      <c r="E33" s="2"/>
      <c r="F33" s="2"/>
    </row>
    <row r="34" spans="1:6" ht="15.75" x14ac:dyDescent="0.25">
      <c r="A34" s="2"/>
      <c r="B34" s="2"/>
      <c r="C34" s="2"/>
      <c r="D34" s="2"/>
      <c r="E34" s="2"/>
      <c r="F34" s="2"/>
    </row>
  </sheetData>
  <sheetProtection password="A341" sheet="1" objects="1" scenarios="1" selectLockedCells="1"/>
  <mergeCells count="6">
    <mergeCell ref="D29:F29"/>
    <mergeCell ref="A2:F2"/>
    <mergeCell ref="B1:F1"/>
    <mergeCell ref="A23:F23"/>
    <mergeCell ref="A25:C25"/>
    <mergeCell ref="A26:C26"/>
  </mergeCells>
  <conditionalFormatting sqref="B21:B22">
    <cfRule type="cellIs" dxfId="12" priority="21" operator="notEqual">
      <formula>B5</formula>
    </cfRule>
  </conditionalFormatting>
  <conditionalFormatting sqref="B1:F1">
    <cfRule type="cellIs" dxfId="11" priority="12" operator="lessThan">
      <formula>""""""</formula>
    </cfRule>
  </conditionalFormatting>
  <conditionalFormatting sqref="A26:C26">
    <cfRule type="cellIs" dxfId="10" priority="11" operator="lessThan">
      <formula>""""""</formula>
    </cfRule>
  </conditionalFormatting>
  <conditionalFormatting sqref="B5">
    <cfRule type="cellIs" dxfId="9" priority="10" operator="equal">
      <formula>0</formula>
    </cfRule>
  </conditionalFormatting>
  <conditionalFormatting sqref="B7">
    <cfRule type="cellIs" dxfId="8" priority="9" operator="equal">
      <formula>0</formula>
    </cfRule>
  </conditionalFormatting>
  <conditionalFormatting sqref="B10">
    <cfRule type="cellIs" dxfId="7" priority="8" operator="equal">
      <formula>0</formula>
    </cfRule>
  </conditionalFormatting>
  <conditionalFormatting sqref="B13">
    <cfRule type="cellIs" dxfId="6" priority="7" operator="equal">
      <formula>0</formula>
    </cfRule>
  </conditionalFormatting>
  <conditionalFormatting sqref="B16">
    <cfRule type="cellIs" dxfId="5" priority="6" operator="equal">
      <formula>0</formula>
    </cfRule>
  </conditionalFormatting>
  <conditionalFormatting sqref="B19">
    <cfRule type="cellIs" dxfId="4" priority="5" operator="equal">
      <formula>0</formula>
    </cfRule>
  </conditionalFormatting>
  <conditionalFormatting sqref="F10">
    <cfRule type="cellIs" dxfId="3" priority="4" operator="equal">
      <formula>0</formula>
    </cfRule>
  </conditionalFormatting>
  <conditionalFormatting sqref="F13">
    <cfRule type="cellIs" dxfId="2" priority="3" operator="equal">
      <formula>0</formula>
    </cfRule>
  </conditionalFormatting>
  <conditionalFormatting sqref="F16">
    <cfRule type="cellIs" dxfId="1" priority="2" operator="equal">
      <formula>0</formula>
    </cfRule>
  </conditionalFormatting>
  <conditionalFormatting sqref="A3">
    <cfRule type="cellIs" dxfId="0" priority="1" operator="equal">
      <formula>0</formula>
    </cfRule>
  </conditionalFormatting>
  <dataValidations count="9">
    <dataValidation type="whole" operator="lessThanOrEqual" allowBlank="1" showInputMessage="1" showErrorMessage="1" error="Az előleg az ajánlati ár 30% -át nem haladhatja meg!_x000a_" sqref="B7">
      <formula1>B5*0.3</formula1>
    </dataValidation>
    <dataValidation type="whole" operator="lessThanOrEqual" allowBlank="1" showInputMessage="1" showErrorMessage="1" error="Az 1. részszámla összege az ajánlati ár 25% -át nem haladhatja meg!_x000a_" sqref="B10">
      <formula1>B5*0.25</formula1>
    </dataValidation>
    <dataValidation type="whole" operator="lessThanOrEqual" allowBlank="1" showInputMessage="1" showErrorMessage="1" error="Az 1. és 2. részszámlák összege az ajánlati ár 50% -át nem haladhatja meg!" sqref="B13">
      <formula1>B5*0.5-B10</formula1>
    </dataValidation>
    <dataValidation type="whole" operator="lessThanOrEqual" allowBlank="1" showInputMessage="1" showErrorMessage="1" error="Az 1., 2. és 3. részszámlák összege az ajánlati ár 75% -át nem haladhatja meg!" sqref="B16">
      <formula1>B5*0.75-B10-B13</formula1>
    </dataValidation>
    <dataValidation type="decimal" allowBlank="1" showInputMessage="1" showErrorMessage="1" error="Hibás érték!!!_x000a_A műszaki teljesítési % kisebb, mint a pénzügyi teljesítés % -a. Az előírás szerint a pénzügyi teljesítés nem haladhatja meg a műszaki teljesítés mértékét." sqref="F10">
      <formula1>E10</formula1>
      <formula2>100</formula2>
    </dataValidation>
    <dataValidation type="decimal" allowBlank="1" showInputMessage="1" showErrorMessage="1" error="Hibás érték!!!_x000a_A műszaki teljesítési % kisebb, mint a pénzügyi teljesítés % -a. Az előírás szerint az összesített pénzügyi teljesítés nem haladhatja meg az összesített műszaki teljesítés mértékét." sqref="F16 F13">
      <formula1>E13</formula1>
      <formula2>100</formula2>
    </dataValidation>
    <dataValidation type="whole" operator="equal" allowBlank="1" showInputMessage="1" showErrorMessage="1" error="HIBA!!!_x000a_A részszámlák és a végszámla összege eltér az ajánlati ártól." sqref="B19">
      <formula1>B5-(B10+B13+B16)</formula1>
    </dataValidation>
    <dataValidation type="whole" operator="greaterThan" allowBlank="1" showInputMessage="1" showErrorMessage="1" sqref="B5">
      <formula1>0</formula1>
    </dataValidation>
    <dataValidation type="whole" allowBlank="1" showInputMessage="1" showErrorMessage="1" error="Jelen közbeszerzési eljárásban csak 1. vagy 2. részajánlati kör van." prompt="Kérem a részajánlati kör számát (1. vagy 2.) megadni!" sqref="A3">
      <formula1>1</formula1>
      <formula2>2</formula2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SzL</dc:creator>
  <cp:lastModifiedBy>SzL</cp:lastModifiedBy>
  <cp:lastPrinted>2017-07-24T18:26:13Z</cp:lastPrinted>
  <dcterms:created xsi:type="dcterms:W3CDTF">2016-08-04T18:50:55Z</dcterms:created>
  <dcterms:modified xsi:type="dcterms:W3CDTF">2017-10-28T15:56:13Z</dcterms:modified>
</cp:coreProperties>
</file>