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_Web(s)\k\kallo.hu\!Dokumentumok\Rendeletek\2020\"/>
    </mc:Choice>
  </mc:AlternateContent>
  <xr:revisionPtr revIDLastSave="0" documentId="8_{1A70CED5-6B2D-431F-8400-09EA4DE37FFB}" xr6:coauthVersionLast="45" xr6:coauthVersionMax="45" xr10:uidLastSave="{00000000-0000-0000-0000-000000000000}"/>
  <bookViews>
    <workbookView xWindow="25080" yWindow="-690" windowWidth="25440" windowHeight="15390" firstSheet="5" activeTab="10" xr2:uid="{00000000-000D-0000-FFFF-FFFF00000000}"/>
  </bookViews>
  <sheets>
    <sheet name="1 melléklet önkormányzat EI" sheetId="1" r:id="rId1"/>
    <sheet name="2-3 számú melléklet" sheetId="2" r:id="rId2"/>
    <sheet name="4 melléklet" sheetId="3" r:id="rId3"/>
    <sheet name="5 számú melléklet" sheetId="4" r:id="rId4"/>
    <sheet name="6 számú melléklet" sheetId="5" r:id="rId5"/>
    <sheet name="7 számú melléklet" sheetId="6" r:id="rId6"/>
    <sheet name="8 melléklet" sheetId="7" r:id="rId7"/>
    <sheet name=" 9 melléklet likviditási terv" sheetId="8" r:id="rId8"/>
    <sheet name="10 melléklet KÖH" sheetId="9" r:id="rId9"/>
    <sheet name="11 melléklet óvoda EI" sheetId="10" r:id="rId10"/>
    <sheet name="12 melléklet főzőkonyha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F24" i="3"/>
  <c r="F22" i="3"/>
  <c r="O9" i="8" l="1"/>
  <c r="C35" i="2" l="1"/>
  <c r="O11" i="8" l="1"/>
  <c r="Q11" i="8" s="1"/>
  <c r="F45" i="3"/>
  <c r="C12" i="5"/>
  <c r="C10" i="5"/>
  <c r="C8" i="5"/>
  <c r="C6" i="5"/>
  <c r="C39" i="1"/>
  <c r="I20" i="4"/>
  <c r="G20" i="4"/>
  <c r="I16" i="4"/>
  <c r="G16" i="4"/>
  <c r="G14" i="4"/>
  <c r="I14" i="4"/>
  <c r="C27" i="2"/>
  <c r="C36" i="2" s="1"/>
  <c r="D38" i="6"/>
  <c r="D31" i="6"/>
  <c r="D28" i="6"/>
  <c r="D20" i="6"/>
  <c r="D42" i="6" s="1"/>
  <c r="K20" i="4" l="1"/>
  <c r="K14" i="4"/>
  <c r="K16" i="4"/>
  <c r="C41" i="11"/>
  <c r="C44" i="11" s="1"/>
  <c r="C40" i="11"/>
  <c r="C36" i="11"/>
  <c r="C22" i="11"/>
  <c r="C37" i="11" s="1"/>
  <c r="C13" i="11"/>
  <c r="C45" i="11" s="1"/>
  <c r="C10" i="11"/>
  <c r="C44" i="10"/>
  <c r="C41" i="10"/>
  <c r="C40" i="10"/>
  <c r="C36" i="10"/>
  <c r="C37" i="10" s="1"/>
  <c r="C22" i="10"/>
  <c r="C10" i="10"/>
  <c r="C45" i="10" s="1"/>
  <c r="C7" i="10"/>
  <c r="C43" i="10" s="1"/>
  <c r="C42" i="9"/>
  <c r="C37" i="9"/>
  <c r="C41" i="9" s="1"/>
  <c r="C33" i="9"/>
  <c r="C34" i="9" s="1"/>
  <c r="C19" i="9"/>
  <c r="C11" i="9"/>
  <c r="C10" i="9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O22" i="8"/>
  <c r="Q22" i="8" s="1"/>
  <c r="O21" i="8"/>
  <c r="Q21" i="8" s="1"/>
  <c r="O20" i="8"/>
  <c r="Q20" i="8" s="1"/>
  <c r="O19" i="8"/>
  <c r="Q19" i="8" s="1"/>
  <c r="O18" i="8"/>
  <c r="Q18" i="8" s="1"/>
  <c r="O17" i="8"/>
  <c r="Q17" i="8" s="1"/>
  <c r="S16" i="8"/>
  <c r="O16" i="8"/>
  <c r="Q16" i="8" s="1"/>
  <c r="O15" i="8"/>
  <c r="Q15" i="8" s="1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O13" i="8"/>
  <c r="Q13" i="8" s="1"/>
  <c r="O12" i="8"/>
  <c r="Q12" i="8" s="1"/>
  <c r="O10" i="8"/>
  <c r="Q10" i="8" s="1"/>
  <c r="Q9" i="8"/>
  <c r="O8" i="8"/>
  <c r="Q8" i="8" s="1"/>
  <c r="O7" i="8"/>
  <c r="Q7" i="8" s="1"/>
  <c r="O6" i="8"/>
  <c r="Q6" i="8" s="1"/>
  <c r="D5" i="6"/>
  <c r="D17" i="6" s="1"/>
  <c r="C22" i="5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I23" i="4"/>
  <c r="G23" i="4"/>
  <c r="I22" i="4"/>
  <c r="G22" i="4"/>
  <c r="I21" i="4"/>
  <c r="G21" i="4"/>
  <c r="I19" i="4"/>
  <c r="G19" i="4"/>
  <c r="I18" i="4"/>
  <c r="G18" i="4"/>
  <c r="I17" i="4"/>
  <c r="G17" i="4"/>
  <c r="K17" i="4" s="1"/>
  <c r="I15" i="4"/>
  <c r="G15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J6" i="4"/>
  <c r="H6" i="4"/>
  <c r="I6" i="4" s="1"/>
  <c r="F6" i="4"/>
  <c r="E6" i="4"/>
  <c r="D6" i="4"/>
  <c r="C6" i="4"/>
  <c r="B6" i="4"/>
  <c r="C33" i="2"/>
  <c r="C21" i="2"/>
  <c r="C18" i="2"/>
  <c r="C10" i="2"/>
  <c r="C15" i="2" s="1"/>
  <c r="C54" i="1"/>
  <c r="C50" i="1"/>
  <c r="C51" i="1" s="1"/>
  <c r="C41" i="1"/>
  <c r="C23" i="1"/>
  <c r="C9" i="1"/>
  <c r="C13" i="1" s="1"/>
  <c r="C40" i="9" l="1"/>
  <c r="C39" i="9"/>
  <c r="C43" i="11"/>
  <c r="C42" i="11"/>
  <c r="C22" i="2"/>
  <c r="C34" i="2" s="1"/>
  <c r="C42" i="10"/>
  <c r="N24" i="8"/>
  <c r="L24" i="8"/>
  <c r="J24" i="8"/>
  <c r="H24" i="8"/>
  <c r="F24" i="8"/>
  <c r="I24" i="8"/>
  <c r="D24" i="8"/>
  <c r="M24" i="8"/>
  <c r="G24" i="8"/>
  <c r="C25" i="8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K24" i="8"/>
  <c r="E24" i="8"/>
  <c r="O23" i="8"/>
  <c r="Q23" i="8" s="1"/>
  <c r="O14" i="8"/>
  <c r="C24" i="8"/>
  <c r="P24" i="8"/>
  <c r="K29" i="4"/>
  <c r="K23" i="4"/>
  <c r="K26" i="4"/>
  <c r="K28" i="4"/>
  <c r="K9" i="4"/>
  <c r="K13" i="4"/>
  <c r="K22" i="4"/>
  <c r="K15" i="4"/>
  <c r="K21" i="4"/>
  <c r="K25" i="4"/>
  <c r="K27" i="4"/>
  <c r="K19" i="4"/>
  <c r="K18" i="4"/>
  <c r="K30" i="4"/>
  <c r="K12" i="4"/>
  <c r="K11" i="4"/>
  <c r="K10" i="4"/>
  <c r="K8" i="4"/>
  <c r="K7" i="4"/>
  <c r="G6" i="4"/>
  <c r="K6" i="4" s="1"/>
  <c r="C46" i="1"/>
  <c r="C55" i="1"/>
  <c r="C11" i="10"/>
  <c r="C14" i="11"/>
  <c r="C28" i="2" l="1"/>
  <c r="O24" i="8"/>
  <c r="Q24" i="8" s="1"/>
  <c r="O25" i="8"/>
  <c r="P25" i="8" s="1"/>
  <c r="Q25" i="8" s="1"/>
  <c r="Q1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0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</rPr>
          <t>Könyvelő:
segélyek kiadásai</t>
        </r>
      </text>
    </comment>
    <comment ref="C47" authorId="0" shapeId="0" xr:uid="{00000000-0006-0000-0000-000002000000}">
      <text>
        <r>
          <rPr>
            <sz val="10"/>
            <color rgb="FF000000"/>
            <rFont val="Arial"/>
            <family val="2"/>
            <charset val="238"/>
          </rPr>
          <t xml:space="preserve">Könyvelő: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5" authorId="0" shapeId="0" xr:uid="{00000000-0006-0000-0300-000001000000}">
      <text>
        <r>
          <rPr>
            <sz val="10"/>
            <color rgb="FF000000"/>
            <rFont val="Arial"/>
            <family val="2"/>
            <charset val="238"/>
          </rPr>
          <t>Könyvelő:
Traktor és játszótér vásárlás. Traktor: 14,5 millói és 5 millió játszótér</t>
        </r>
      </text>
    </comment>
  </commentList>
</comments>
</file>

<file path=xl/sharedStrings.xml><?xml version="1.0" encoding="utf-8"?>
<sst xmlns="http://schemas.openxmlformats.org/spreadsheetml/2006/main" count="745" uniqueCount="406">
  <si>
    <t>KÁLLÓ KÖZSÉG ÖNKORMÁNYZATÁNAK 2020 ÉVI KÖLTSÉGVETÉSI BEVÉTELEI</t>
  </si>
  <si>
    <t>KÁLLÓ KÖZSÉG ÖNKORMÁNYZATÁNAK 2020 ÉVI KÖLTSÉGVETÉSI BEVÉTELEI ÉS KIADÁSAI</t>
  </si>
  <si>
    <t>KÁLLÓ KÖZSÉG ÖNKORMÁNYZATÁNAK 2020 ÉVI KÖLTSÉGVETÉSI MŰKÖDÉSI TÁMOGATÁSA</t>
  </si>
  <si>
    <t>2. számú melléklet</t>
  </si>
  <si>
    <t>adatok Forintban</t>
  </si>
  <si>
    <t>B E V É T E L E K</t>
  </si>
  <si>
    <t>1. számú melléklet</t>
  </si>
  <si>
    <t>4 számú melléklet</t>
  </si>
  <si>
    <t>Rovatrend</t>
  </si>
  <si>
    <t>Főkönyv megnevezése</t>
  </si>
  <si>
    <t>2020 évi előirányzat</t>
  </si>
  <si>
    <t>Jogcím száma</t>
  </si>
  <si>
    <t>B111</t>
  </si>
  <si>
    <t xml:space="preserve">Jogcím megnevezése  </t>
  </si>
  <si>
    <t>Helyi önkormányzatok működésének általános támogatása előirányzata</t>
  </si>
  <si>
    <t>Mennyiségi egység</t>
  </si>
  <si>
    <t>Fajlagos összeg</t>
  </si>
  <si>
    <t>Mutató</t>
  </si>
  <si>
    <t>Forint</t>
  </si>
  <si>
    <t>Önkormányzati hivatal működésének támogatása - elismert hivatali létszám alapján</t>
  </si>
  <si>
    <t>elismert hivatali létszám</t>
  </si>
  <si>
    <t>I.1.a - I.1.f</t>
  </si>
  <si>
    <t>Önkormányzati hivatal működésének támogatása - beszámítás után</t>
  </si>
  <si>
    <t>forint</t>
  </si>
  <si>
    <t>I.1.b</t>
  </si>
  <si>
    <t>Támogatás összesen</t>
  </si>
  <si>
    <t>I.1.ba</t>
  </si>
  <si>
    <t>A zöldterület-gazdálkodással kapcsolatos feladatok ellátásának támogatása</t>
  </si>
  <si>
    <t>hektár</t>
  </si>
  <si>
    <t>B112</t>
  </si>
  <si>
    <t>B1</t>
  </si>
  <si>
    <t>Települési önkormányzatok egyes köznevelési feladatainak támogatása előirányzata</t>
  </si>
  <si>
    <t>I.1.bb</t>
  </si>
  <si>
    <t>Közvilágítás fenntartásának támogatása</t>
  </si>
  <si>
    <t>km</t>
  </si>
  <si>
    <t>B113</t>
  </si>
  <si>
    <t>Települési önkormányzatok szociális és gyermekjóléti feladatainak támogatása előirányzata</t>
  </si>
  <si>
    <t>Működési célú támogatások államháztartáson belülről</t>
  </si>
  <si>
    <t>I.1.bc</t>
  </si>
  <si>
    <t>B114</t>
  </si>
  <si>
    <t>Köztemető fenntartással kapcsolatos feladatok támogatása</t>
  </si>
  <si>
    <t>Települési önkormányzatok kulturális feladatainak támogatása előirányzata</t>
  </si>
  <si>
    <t>m2</t>
  </si>
  <si>
    <t>B11</t>
  </si>
  <si>
    <t>Önkormányzok működési támogatásai</t>
  </si>
  <si>
    <t>I.1.bd</t>
  </si>
  <si>
    <t>Közutak fenntartásának támogatása</t>
  </si>
  <si>
    <t>I.1.b - I.1.f</t>
  </si>
  <si>
    <t>Támogatás összesen - beszámítás után</t>
  </si>
  <si>
    <t>B16</t>
  </si>
  <si>
    <t>Egyéb működési célú támogatások bevételei államháztartáson belülről</t>
  </si>
  <si>
    <t>I.1.ba - I.1.f</t>
  </si>
  <si>
    <t>B3</t>
  </si>
  <si>
    <t>A zöldterület-gazdálkodással kapcsolatos feladatok ellátásának támogatása - beszámítás után</t>
  </si>
  <si>
    <t>Közhatalmi bevételek</t>
  </si>
  <si>
    <t>I.1.bb - I.1.f</t>
  </si>
  <si>
    <t>Közvilágítás fenntartásának támogatása - beszámítás után</t>
  </si>
  <si>
    <t>ebből: társadalombiztosítási alaptól</t>
  </si>
  <si>
    <t>I.1.bc - I.1.f</t>
  </si>
  <si>
    <t>B4</t>
  </si>
  <si>
    <t>Köztemető fenntartással kapcsolatos feladatok támogatása - beszámítás után</t>
  </si>
  <si>
    <t>Müködési bevételek</t>
  </si>
  <si>
    <t>I.1.bd - I.1.f</t>
  </si>
  <si>
    <t>Közutak fenntartásának támogatása - beszámítás után</t>
  </si>
  <si>
    <t>I.1.c</t>
  </si>
  <si>
    <t>I.  Működési bevételek B1+B3+B4</t>
  </si>
  <si>
    <t>Egyéb önkormányzati feladatok támogatása</t>
  </si>
  <si>
    <t>fő</t>
  </si>
  <si>
    <t>I.1.c - I.1.f</t>
  </si>
  <si>
    <t>Egyéb önkormányzati feladatok támogatása - beszámítás után</t>
  </si>
  <si>
    <t>B351</t>
  </si>
  <si>
    <t>Értékesítési és forgalmi adók előirányzata (iparüzési adó bevétel)</t>
  </si>
  <si>
    <t>I.1.f beszámítás</t>
  </si>
  <si>
    <t>B354</t>
  </si>
  <si>
    <t>Gépjárműadók előirányzata</t>
  </si>
  <si>
    <t>Beszámítás</t>
  </si>
  <si>
    <t>I.</t>
  </si>
  <si>
    <t>A települési önkormányzatok működésének támogatása beszámítás és kiegészítés után</t>
  </si>
  <si>
    <t>B402</t>
  </si>
  <si>
    <t>Szolgáltatások ellenértéke</t>
  </si>
  <si>
    <t>II. Felhalmozási bevételek B2</t>
  </si>
  <si>
    <t>B403</t>
  </si>
  <si>
    <t>I.5.</t>
  </si>
  <si>
    <t>Polgármesteri illetmény támogatása</t>
  </si>
  <si>
    <t>Közvetített szolgáltatások</t>
  </si>
  <si>
    <t>II.1. Pedagógusok, és az e pedagógusok nevelő munkáját közvetlenül segítők bértámogatása</t>
  </si>
  <si>
    <t>Óvoda napi nyitvatartási ideje eléri a nyolc órát</t>
  </si>
  <si>
    <t>I.  Működési bevételek B11+B3+B4</t>
  </si>
  <si>
    <t>B8</t>
  </si>
  <si>
    <t>Finanszírozási bevételek</t>
  </si>
  <si>
    <t>II.1. (1)</t>
  </si>
  <si>
    <t>Pedagógusok elismert létszáma</t>
  </si>
  <si>
    <t>II. Finanszírozási bevételek B8</t>
  </si>
  <si>
    <t>II.1. (2)</t>
  </si>
  <si>
    <t>pedagógus szakképzettséggel nem rendelkező, pedagógusok nevelő munkáját közvetlenül segítők száma a Köznev. tv. 2. melléklete szerint</t>
  </si>
  <si>
    <t>II.1. (3)</t>
  </si>
  <si>
    <t>pedagógus szakképzettséggel rendelkező, pedagógusok nevelő munkáját közvetlenül segítők száma a Köznev. tv. 2. melléklete szerint</t>
  </si>
  <si>
    <t>B25</t>
  </si>
  <si>
    <t>II.2. Óvodaműködtetési támogatás</t>
  </si>
  <si>
    <t>Egyéb felhalmozási célú támogatások bevételei ÁH-on belülről</t>
  </si>
  <si>
    <t>II.2. (1)</t>
  </si>
  <si>
    <t>III.1.</t>
  </si>
  <si>
    <t>A települési önkormányzatok szociális feladatainak egyéb támogatása</t>
  </si>
  <si>
    <t/>
  </si>
  <si>
    <t>III.3. Egyes szociális és gyermekjóléti feladatok támogatása</t>
  </si>
  <si>
    <t>Bevétel összesen I.+II.</t>
  </si>
  <si>
    <t>III.2.c (1)</t>
  </si>
  <si>
    <t>szociális étkeztetés</t>
  </si>
  <si>
    <t>III.2.da</t>
  </si>
  <si>
    <t>II.</t>
  </si>
  <si>
    <t>házi segítségnyújtás- szociális segítés</t>
  </si>
  <si>
    <t>III.2.db (1)</t>
  </si>
  <si>
    <t>Felhalmozási bevételek</t>
  </si>
  <si>
    <t>házi segítségnyújtás- személyi gondozás</t>
  </si>
  <si>
    <t>III.5. Gyermekétkeztetés támogatása</t>
  </si>
  <si>
    <t>III.5.aa)</t>
  </si>
  <si>
    <t>A finanszírozás szempontjából elismert dolgozók bértámogatása</t>
  </si>
  <si>
    <t>III.5.ab)</t>
  </si>
  <si>
    <t>Gyermekétkeztetés üzemeltetési támogatása</t>
  </si>
  <si>
    <t>K I A D Á S O K</t>
  </si>
  <si>
    <t>III.5.b)</t>
  </si>
  <si>
    <t>A rászoruló gyermekek szünidei étkeztetésének támogatása</t>
  </si>
  <si>
    <t>III.</t>
  </si>
  <si>
    <t>B813</t>
  </si>
  <si>
    <t>Maradvány igénybevétel</t>
  </si>
  <si>
    <t>K1101</t>
  </si>
  <si>
    <t>IV.b</t>
  </si>
  <si>
    <t>Települési önkormányzatok nyilvános könyvtári és a közművelődési feladatainak támogatása</t>
  </si>
  <si>
    <t>Törvény szerinti illetmények, munkabérek előirányzata</t>
  </si>
  <si>
    <t>K1107</t>
  </si>
  <si>
    <t>Béren kívüli juttatások előirányzata</t>
  </si>
  <si>
    <t>K1111</t>
  </si>
  <si>
    <t>Foglalkoztatottak egyéb személyi juttatásai</t>
  </si>
  <si>
    <t>K121</t>
  </si>
  <si>
    <t>Választott tisztségviselők juttatásainak előirányzata</t>
  </si>
  <si>
    <t>Bevétel összesen I.+II.+III.</t>
  </si>
  <si>
    <t>K122</t>
  </si>
  <si>
    <t>Munkavégzésre irányuló egyéb jogviszonyban nem saját foglalkoztatottaknak fizetett juttatások előirányzata</t>
  </si>
  <si>
    <t>III. Működési kiadások K1+K2+K3+K4+K5</t>
  </si>
  <si>
    <t>K123</t>
  </si>
  <si>
    <t>Egyéb külső személyi juttatások előirányzata</t>
  </si>
  <si>
    <t>IV. Felhalmozási kiadások K6+K8</t>
  </si>
  <si>
    <t>K1</t>
  </si>
  <si>
    <t>Személyi juttatások</t>
  </si>
  <si>
    <t>V. Finanszírozási kiadások K9</t>
  </si>
  <si>
    <t>K2</t>
  </si>
  <si>
    <t xml:space="preserve">Munkaadókat terhelő járulékok </t>
  </si>
  <si>
    <t>Kiadások összesen III.+IV.+V.</t>
  </si>
  <si>
    <t>K311</t>
  </si>
  <si>
    <t>Szakmai anyagok beszerzése előirányzata</t>
  </si>
  <si>
    <t>K312</t>
  </si>
  <si>
    <t>Üzemeltetési anyagok beszerzése előirányzata</t>
  </si>
  <si>
    <t>V.</t>
  </si>
  <si>
    <t>Működési egyenleg (I.-III.)</t>
  </si>
  <si>
    <t>K321</t>
  </si>
  <si>
    <t>Informatikai szolgáltatások igénybevétele előirányzata</t>
  </si>
  <si>
    <t>VI.</t>
  </si>
  <si>
    <t>Felhalmozási egyenleg (-IV.)</t>
  </si>
  <si>
    <t>K322</t>
  </si>
  <si>
    <t>Egyéb kommunikációs szolgáltatások előirányzata</t>
  </si>
  <si>
    <t>VII</t>
  </si>
  <si>
    <t>Finanszírozási egyenleg (II.-V.)</t>
  </si>
  <si>
    <t xml:space="preserve">Kálló Község Önkormányzat  2020. évi költségvetési működési bevételei </t>
  </si>
  <si>
    <t>3. számú melléklet</t>
  </si>
  <si>
    <t>K331</t>
  </si>
  <si>
    <t>Közüzemi díjak előirányzata</t>
  </si>
  <si>
    <t>K333</t>
  </si>
  <si>
    <t>Bérleti és lízingdíjak előirányzata</t>
  </si>
  <si>
    <t>ebből: 013320    Köztemető-fenntartás és -működtetés</t>
  </si>
  <si>
    <t>013350    Az önkormányzati vagyonnal való gazdálkodással kapcsolatos feladatok</t>
  </si>
  <si>
    <t>K334</t>
  </si>
  <si>
    <t>Karbantartási, kisjavítási szolgáltatások előirányzata</t>
  </si>
  <si>
    <t>K335</t>
  </si>
  <si>
    <t>K336</t>
  </si>
  <si>
    <t>Szakmai tevékenységet segítő szolgáltatások előirányzata</t>
  </si>
  <si>
    <t>K337</t>
  </si>
  <si>
    <t>Egyéb szolgáltatások előirányzata</t>
  </si>
  <si>
    <t>K341</t>
  </si>
  <si>
    <t>Kiküldetési kiadások</t>
  </si>
  <si>
    <t>K351</t>
  </si>
  <si>
    <t>Működési célú előzetesen felszámított általános forgalmi adó EI</t>
  </si>
  <si>
    <t>K353</t>
  </si>
  <si>
    <t>Kamatkiadások</t>
  </si>
  <si>
    <t>K355</t>
  </si>
  <si>
    <t>Egyéb dologi kiadások előirányzata</t>
  </si>
  <si>
    <t>KÁLLÓ KÖZSÉG ÖNKORMÁNYZATÁNAK 2020 ÉVI KÖLTSÉGVETÉSI KIADÁSAI KÖZGAZDASÁGI TAGOLÁSBAN Kormányzati funkicónkénti bontásba</t>
  </si>
  <si>
    <t>K3</t>
  </si>
  <si>
    <t>5. számú melléklet</t>
  </si>
  <si>
    <t>Dologi kiadások</t>
  </si>
  <si>
    <t xml:space="preserve"> adatok Forintban</t>
  </si>
  <si>
    <t>K48</t>
  </si>
  <si>
    <t>Egyéb nem intézményi ellátások előirányzata</t>
  </si>
  <si>
    <t>K4</t>
  </si>
  <si>
    <t>K5</t>
  </si>
  <si>
    <r>
      <t>III.</t>
    </r>
    <r>
      <rPr>
        <b/>
        <sz val="12"/>
        <color rgb="FF000000"/>
        <rFont val="Calibri"/>
        <family val="2"/>
        <charset val="238"/>
      </rPr>
      <t>=K1+..K5</t>
    </r>
  </si>
  <si>
    <t>Ellátottak pénzbeli juttatásai</t>
  </si>
  <si>
    <t>K6</t>
  </si>
  <si>
    <t>II.=K6</t>
  </si>
  <si>
    <t>K9</t>
  </si>
  <si>
    <t>III.+II.+K9</t>
  </si>
  <si>
    <t>Megnevezés</t>
  </si>
  <si>
    <t>K506</t>
  </si>
  <si>
    <t>Egyéb működési célú támogatások államháztartáson belülre EI</t>
  </si>
  <si>
    <t>Munkaadókat terhelő járulékok</t>
  </si>
  <si>
    <t>K512</t>
  </si>
  <si>
    <t>Egyéb működési célú támogatások államháztartáson kívülre EI</t>
  </si>
  <si>
    <t>Egyéb működési célú kiadások</t>
  </si>
  <si>
    <t>Működési kiadások</t>
  </si>
  <si>
    <t xml:space="preserve">Beruházások </t>
  </si>
  <si>
    <t>Felhalmozási kiadások</t>
  </si>
  <si>
    <t>Finanszírozási kiadások</t>
  </si>
  <si>
    <t>KIADÁSOK</t>
  </si>
  <si>
    <t>4. Kálló Község Önkormányzata</t>
  </si>
  <si>
    <t>K62</t>
  </si>
  <si>
    <t>Ingatlanok beszerzése létesítése</t>
  </si>
  <si>
    <t>K64</t>
  </si>
  <si>
    <t>Egyéb tárgyi eszközök beszerzése, létesítése előirányzat</t>
  </si>
  <si>
    <t>011130 Önkormányzatok és önkormányzati hivatalok jogalkotó és általános igazgatási tevékenysége</t>
  </si>
  <si>
    <t>K67</t>
  </si>
  <si>
    <t>Beruházási célú előzetesen felszámított általános forgalmi adó EI</t>
  </si>
  <si>
    <t>Beruházások</t>
  </si>
  <si>
    <t>IV. Felhalmozási kiadások K6</t>
  </si>
  <si>
    <t>Kálló Község Önkormányzata</t>
  </si>
  <si>
    <t>013320 Köztemető-fenntartás és -működtetés</t>
  </si>
  <si>
    <t>K914</t>
  </si>
  <si>
    <t>Államháztartáson belüli megelőlegezések visszafizetése EI</t>
  </si>
  <si>
    <t>K915</t>
  </si>
  <si>
    <t>Központi, irányító szervi támogatás folyósítása előirányzata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</si>
  <si>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</si>
  <si>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</si>
  <si>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</si>
  <si>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 Hosszabb időtartamú közfoglalkoztatás</t>
  </si>
  <si>
    <t>041237 Közfoglalkoztatási mintaprogram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</si>
  <si>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</si>
  <si>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</si>
  <si>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</si>
  <si>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</si>
  <si>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</si>
  <si>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072311 Fogorvosi alapellátás</t>
  </si>
  <si>
    <t>072312 Fogorvosi ügyeleti ellátás</t>
  </si>
  <si>
    <t>074031 Család és nővédelmi egészségügyi gondozás</t>
  </si>
  <si>
    <t>082042 Könyvtári állomány gyarapítása</t>
  </si>
  <si>
    <t>082044 Könyvtári szolgáltatások</t>
  </si>
  <si>
    <t>082091 Közművelődés – közösségi és társadalmi részvétel fejlesztése</t>
  </si>
  <si>
    <t>084031 Civil szervezetek működési támogatása</t>
  </si>
  <si>
    <t>104044 Biztos Kezdet gyerekház</t>
  </si>
  <si>
    <t>107052 Házi segítségnyújtás</t>
  </si>
  <si>
    <t>107060 Egyéb szociális pénzbeli és természetbeni ellátások, támogatások</t>
  </si>
  <si>
    <t xml:space="preserve">Kálló Község Önkormányzat felhalmozási kiadásainak 2020 évre </t>
  </si>
  <si>
    <t>6 számú melléklet</t>
  </si>
  <si>
    <t>Címrend</t>
  </si>
  <si>
    <t>Költségvetési szerv és feladat</t>
  </si>
  <si>
    <t xml:space="preserve">2020  évi eredeti előirányzat </t>
  </si>
  <si>
    <t>Kállói Közös Önkormányzati Hivatal</t>
  </si>
  <si>
    <t xml:space="preserve"> - kis értékű tárgyi eszköz beszérzés éven túli használatra</t>
  </si>
  <si>
    <t>Kállói Napraforgó Óvoda</t>
  </si>
  <si>
    <t>Kállói Önkormányzat Főzőkonyha</t>
  </si>
  <si>
    <t>- kis értékű tárgyi eszköz beszérzés éven túli használatra</t>
  </si>
  <si>
    <t>ÖSSZESEN</t>
  </si>
  <si>
    <t>KÁLLÓ KÖZSÉG ÖNKORMÁNYZATÁNAK 2020 ÉVI ENGEDÉLYEZETT  LÉTSZÁMADATAI</t>
  </si>
  <si>
    <t>7. számú melléklet</t>
  </si>
  <si>
    <t>adatok főben</t>
  </si>
  <si>
    <t xml:space="preserve">Intézmény neve </t>
  </si>
  <si>
    <t>Törzsszám</t>
  </si>
  <si>
    <t>Engedélyzett létszám</t>
  </si>
  <si>
    <r>
      <t xml:space="preserve">Kálló Község Önkormányzata </t>
    </r>
    <r>
      <rPr>
        <sz val="12"/>
        <rFont val="Arial"/>
        <family val="2"/>
        <charset val="238"/>
      </rPr>
      <t>ebből:</t>
    </r>
  </si>
  <si>
    <t>011130    Önkormányzatok és önkormányzati hivatalok jogalkotó és általános igazgatási tevékenysége</t>
  </si>
  <si>
    <t>041233    Hosszabb időtartamú közfoglalkoztatás</t>
  </si>
  <si>
    <t xml:space="preserve">C Í M R E N D </t>
  </si>
  <si>
    <t>8 számú melléklet</t>
  </si>
  <si>
    <t>Fő cím</t>
  </si>
  <si>
    <t>Al cím</t>
  </si>
  <si>
    <t>Cím/Al cím neve</t>
  </si>
  <si>
    <t>gazdálkodási jogkör</t>
  </si>
  <si>
    <t>KÁLLÓ KÖZSÉG ÖNKORMÁNYZATA</t>
  </si>
  <si>
    <t>önállóan gazdálkodik és működik gazdálkodási szervezettel nem rendelkezik</t>
  </si>
  <si>
    <t>Kálló Község Önkormányzatának és intézményei összevont  2020 évi előirányzat felhasználási terve</t>
  </si>
  <si>
    <t>107052    Házi segítségnyújtás</t>
  </si>
  <si>
    <t>9 számú melléklet (adatok Forintban)</t>
  </si>
  <si>
    <t>Rovatszám</t>
  </si>
  <si>
    <r>
      <t xml:space="preserve">Kállói Közös Önkormányzati Hivatal </t>
    </r>
    <r>
      <rPr>
        <sz val="12"/>
        <rFont val="Arial"/>
        <family val="2"/>
        <charset val="238"/>
      </rPr>
      <t>ebből: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</si>
  <si>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</si>
  <si>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</si>
  <si>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</si>
  <si>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</si>
  <si>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</si>
  <si>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</si>
  <si>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</si>
  <si>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</si>
  <si>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</si>
  <si>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</si>
  <si>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</si>
  <si>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</si>
  <si>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</si>
  <si>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r>
      <t xml:space="preserve">Kállói Napraforgó Óvoda </t>
    </r>
    <r>
      <rPr>
        <sz val="12"/>
        <rFont val="Arial"/>
        <family val="2"/>
        <charset val="238"/>
      </rPr>
      <t>ebből:</t>
    </r>
  </si>
  <si>
    <t>Működési célú támogatások ÁH-on belülről</t>
  </si>
  <si>
    <t>091110    Óvodai nevelés, ellátás szakmai feladatai</t>
  </si>
  <si>
    <t>Egyéb felhalmozási célú tám. ÁH-on belülről</t>
  </si>
  <si>
    <t>KÁLLÓ KÖZSÉG ÖNKORMÁNYZATI HIVATAL</t>
  </si>
  <si>
    <t>Kállói Önkormányzati Főzőkonyha</t>
  </si>
  <si>
    <t>önállóan gazdálkodik és működik gazdálkodási szervezettel rendelkezik</t>
  </si>
  <si>
    <t>Működési bevételek</t>
  </si>
  <si>
    <t>096015     Gyermekétkeztetés köznevelési intézményben</t>
  </si>
  <si>
    <t>B816</t>
  </si>
  <si>
    <t xml:space="preserve">Központi irányító szervi támogatás </t>
  </si>
  <si>
    <t>MINDÖSSZESEN</t>
  </si>
  <si>
    <t>BEVÉTELEK</t>
  </si>
  <si>
    <t>Önkormányzat engedélyezett létszámkerete munkakörönként megbontva</t>
  </si>
  <si>
    <r>
      <t xml:space="preserve">Kálló Község Önkormányzata </t>
    </r>
    <r>
      <rPr>
        <sz val="12"/>
        <rFont val="Arial"/>
        <family val="2"/>
        <charset val="238"/>
      </rPr>
      <t>ebből:</t>
    </r>
  </si>
  <si>
    <t xml:space="preserve">polgármester </t>
  </si>
  <si>
    <t>közfoglalkoztatott</t>
  </si>
  <si>
    <t>könyvtáros megbizási szerződéssel</t>
  </si>
  <si>
    <t>gondozónő</t>
  </si>
  <si>
    <r>
      <t xml:space="preserve">Kállói Közös Önkormányzati Hivatal </t>
    </r>
    <r>
      <rPr>
        <sz val="12"/>
        <rFont val="Arial"/>
        <family val="2"/>
        <charset val="238"/>
      </rPr>
      <t>ebből:</t>
    </r>
  </si>
  <si>
    <r>
      <t xml:space="preserve">Kállói Napraforgó Óvoda </t>
    </r>
    <r>
      <rPr>
        <sz val="12"/>
        <rFont val="Arial"/>
        <family val="2"/>
        <charset val="238"/>
      </rPr>
      <t>ebből:</t>
    </r>
  </si>
  <si>
    <t>óvodapedagógus</t>
  </si>
  <si>
    <t>dajka</t>
  </si>
  <si>
    <t>pedagógus asszisztens</t>
  </si>
  <si>
    <t xml:space="preserve">Bevétel és kiadás különbség </t>
  </si>
  <si>
    <t>óvoda titkár</t>
  </si>
  <si>
    <t>Halmozott egyenleg</t>
  </si>
  <si>
    <t>szakács</t>
  </si>
  <si>
    <t>Kállói Napraforgó Óvoda 2020 évi költségvetési bevételi és kiadásai</t>
  </si>
  <si>
    <t>Kállói Közös Önkormányzati Hivatal 2020 évi költségvetési kiadásai és bevételei</t>
  </si>
  <si>
    <t>Kállói Önkormányzati Főzőkonyha 2020 évi költségvetési bevételei és kiadásai</t>
  </si>
  <si>
    <t>10. számú melléklet</t>
  </si>
  <si>
    <t>11. számú melléklet</t>
  </si>
  <si>
    <t>12. számú melléklet</t>
  </si>
  <si>
    <t>Szolgáltatási bevételek</t>
  </si>
  <si>
    <t>I. Működési bevételek B4</t>
  </si>
  <si>
    <t>B406</t>
  </si>
  <si>
    <t>Kiszámlázott ÁFA</t>
  </si>
  <si>
    <t>B8131</t>
  </si>
  <si>
    <t>Előző évi költségvetési maradvány igénybevétele</t>
  </si>
  <si>
    <t>Központi, irányító szervi támogatás előirányzata</t>
  </si>
  <si>
    <t>K1109</t>
  </si>
  <si>
    <t>Közlekedési költségtérítés előirányzata</t>
  </si>
  <si>
    <t>K1113</t>
  </si>
  <si>
    <t>Foglalkoztatottak egyéb személyi juttatásai előirányzata</t>
  </si>
  <si>
    <t>K1106</t>
  </si>
  <si>
    <t xml:space="preserve">K1 </t>
  </si>
  <si>
    <t>Jubileumi jutalom</t>
  </si>
  <si>
    <t>Egyéb külső személyi juttatások</t>
  </si>
  <si>
    <t>Munkaadókat terhelő járulékok előirányzata</t>
  </si>
  <si>
    <t>Bérleti díjak</t>
  </si>
  <si>
    <t>Bérleti és lizing díjak</t>
  </si>
  <si>
    <t>Kiküldetési kiadások előirányzata</t>
  </si>
  <si>
    <t>Működési célú előzetesen felszámított általános forgalmi adó előirányzata</t>
  </si>
  <si>
    <t>K352</t>
  </si>
  <si>
    <t>Fizetendő ÁFA</t>
  </si>
  <si>
    <t>Kiküldetési szolgáltatások</t>
  </si>
  <si>
    <t xml:space="preserve">K3 </t>
  </si>
  <si>
    <t>III. Működési kiadások K1+K2+K3</t>
  </si>
  <si>
    <t>Beruházási célú előzetesen felszámított általános forgalmi adó előirányzata</t>
  </si>
  <si>
    <t>Beruházási kiadások</t>
  </si>
  <si>
    <t>Kiadások összesen III.+IV.</t>
  </si>
  <si>
    <t>Finanszírozási egyenleg (II.)</t>
  </si>
  <si>
    <t>EFOP pályázat projekt vezető</t>
  </si>
  <si>
    <t>Biztos Kezdet gyerekház vezető</t>
  </si>
  <si>
    <t>Biztos Kezdet gyerekház munkatárs</t>
  </si>
  <si>
    <t>jegyző</t>
  </si>
  <si>
    <t>köztisztviselő munkavállalók</t>
  </si>
  <si>
    <t>intézményvezető</t>
  </si>
  <si>
    <t>intézményvezető helyettes</t>
  </si>
  <si>
    <t>konyhai kisegítő</t>
  </si>
  <si>
    <t>B812</t>
  </si>
  <si>
    <t>Közvetített szolgáltatások (orvosi alapellátás és önkormányzati igazgatás)</t>
  </si>
  <si>
    <t>042180 Állategészségügy</t>
  </si>
  <si>
    <t>062020 Településfejlesztési projektek és támogatások</t>
  </si>
  <si>
    <t>072111 Háziorvosi alapellátás</t>
  </si>
  <si>
    <t>elkülönített állami pénzalapok</t>
  </si>
  <si>
    <t>EFOP programokra támogatás</t>
  </si>
  <si>
    <t>- Biztos Kezdet Gyerekház projekt (4 millió Ft önerő plusz munkákra)</t>
  </si>
  <si>
    <t>- traktor tárolóhely kiépítése</t>
  </si>
  <si>
    <t>- művelődési ház riasztó és belső térfigyelőrendszer kiépítése</t>
  </si>
  <si>
    <t>- MFP traktor alkatrész beszerzés</t>
  </si>
  <si>
    <t>- MFP óvoda felújítás</t>
  </si>
  <si>
    <t>- MFP óvodai udvar játékvásárlás</t>
  </si>
  <si>
    <t>- MFP óvdoa udvar kerítés csere</t>
  </si>
  <si>
    <t>- út felújítás és fekvő rendőr építés</t>
  </si>
  <si>
    <t>I. A helyi önkormányzatok működésének általános támogatása összesen</t>
  </si>
  <si>
    <t>II. A települési önkormányzatok egyes köznevelési feladatainak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</si>
  <si>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</si>
  <si>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</si>
  <si>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r>
      <t xml:space="preserve">KÁLLÓ KÖZSÉG ÖNKORMÁNYZATÁNAK 2020 ÉVI KÖLTSÉGVETÉSI MŰKÖDÉSI TÁMOGATÁSA (I.+II.+III.+IV.) </t>
    </r>
    <r>
      <rPr>
        <b/>
        <sz val="12"/>
        <color theme="1"/>
        <rFont val="Arial"/>
        <family val="2"/>
        <charset val="238"/>
      </rPr>
      <t>forint</t>
    </r>
  </si>
  <si>
    <t>Áh-on belüli megelőlegezések</t>
  </si>
  <si>
    <t>Belföldi értékpapírok beváltása</t>
  </si>
  <si>
    <t>Belföldi értékpapírok bevétele</t>
  </si>
  <si>
    <t>049010 Máshova nem sorolt gazdasági ügyek</t>
  </si>
  <si>
    <t>016010 Országgyűlési, önkormányzati és európai parlamenti képviselőválasztásokhoz kapcsolódó tevékenységek</t>
  </si>
  <si>
    <t>016020 Országos és helyi népszavazással kapcsolatos tevékenységek</t>
  </si>
  <si>
    <t>091110 Óvodai nevelés, ellátás szakmai feladatai</t>
  </si>
  <si>
    <t>091140 Óvodai nevelés, ellátás működtetési feladatai</t>
  </si>
  <si>
    <t>096015 Gyermekétkeztetés köznevelési intézményben</t>
  </si>
  <si>
    <t>096025 Munkahelyi étkeztetés köznevelési intézményben</t>
  </si>
  <si>
    <t>104037 Intézményen kívüli gyermekétkeztetés</t>
  </si>
  <si>
    <t>107051 Szociális étkeztetés szociális konyhán</t>
  </si>
  <si>
    <t>- háziorvostól eszköz beszerzé</t>
  </si>
  <si>
    <t>I.1.a - Info 1</t>
  </si>
  <si>
    <t>I.1.a - Info 2</t>
  </si>
  <si>
    <t>I.1.a - Info 1 összegből az önkormányzatra jutó lakosságarányos támogatás</t>
  </si>
  <si>
    <t>I.1.a - Info 3</t>
  </si>
  <si>
    <t>I.1.a - Info 2 összegnek a beszámítással és kiegészítéssel korrigált összege</t>
  </si>
  <si>
    <t>Önkormányzati hivatal működésének támogatása - beszámítás és kiegészítés (valamint közös hivatalok esetében a tagokra lakosságszám szerint jutó - beszámítással és kiegészítéssel korrigált - támogatással növelt összeg) után (I.1.a - Info 3 összegek székhelyre összesített együttes összege)</t>
  </si>
  <si>
    <t>K513</t>
  </si>
  <si>
    <t>Tartalékok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</si>
</sst>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2" x14ac:knownFonts="1">
    <font>
      <sz val="10"/>
      <color rgb="FF000000"/>
      <name val="Arial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/>
  </cellStyleXfs>
  <cellXfs count="370">
    <xf numFmtId="0" fontId="0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5" xfId="0" applyFont="1" applyBorder="1" applyAlignment="1"/>
    <xf numFmtId="3" fontId="7" fillId="0" borderId="5" xfId="0" applyNumberFormat="1" applyFont="1" applyBorder="1" applyAlignment="1"/>
    <xf numFmtId="0" fontId="2" fillId="0" borderId="5" xfId="0" applyFont="1" applyBorder="1" applyAlignment="1"/>
    <xf numFmtId="0" fontId="5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/>
    <xf numFmtId="3" fontId="5" fillId="0" borderId="5" xfId="0" applyNumberFormat="1" applyFont="1" applyBorder="1" applyAlignment="1">
      <alignment horizontal="center" wrapText="1"/>
    </xf>
    <xf numFmtId="0" fontId="5" fillId="0" borderId="0" xfId="0" applyFont="1" applyAlignment="1"/>
    <xf numFmtId="3" fontId="2" fillId="0" borderId="5" xfId="0" applyNumberFormat="1" applyFont="1" applyBorder="1" applyAlignment="1"/>
    <xf numFmtId="0" fontId="8" fillId="0" borderId="5" xfId="0" applyFont="1" applyBorder="1" applyAlignment="1"/>
    <xf numFmtId="3" fontId="8" fillId="0" borderId="5" xfId="0" applyNumberFormat="1" applyFont="1" applyBorder="1" applyAlignment="1"/>
    <xf numFmtId="0" fontId="8" fillId="0" borderId="0" xfId="0" applyFont="1" applyAlignment="1"/>
    <xf numFmtId="3" fontId="7" fillId="0" borderId="5" xfId="0" applyNumberFormat="1" applyFont="1" applyBorder="1" applyAlignment="1"/>
    <xf numFmtId="0" fontId="9" fillId="0" borderId="5" xfId="0" applyFont="1" applyBorder="1" applyAlignment="1"/>
    <xf numFmtId="0" fontId="10" fillId="0" borderId="5" xfId="0" applyFont="1" applyBorder="1" applyAlignment="1"/>
    <xf numFmtId="0" fontId="11" fillId="0" borderId="1" xfId="0" applyFont="1" applyBorder="1" applyAlignment="1"/>
    <xf numFmtId="3" fontId="3" fillId="0" borderId="5" xfId="0" applyNumberFormat="1" applyFont="1" applyBorder="1" applyAlignment="1"/>
    <xf numFmtId="3" fontId="11" fillId="0" borderId="5" xfId="0" applyNumberFormat="1" applyFont="1" applyBorder="1" applyAlignment="1">
      <alignment horizontal="left"/>
    </xf>
    <xf numFmtId="0" fontId="11" fillId="0" borderId="0" xfId="0" applyFont="1" applyAlignment="1"/>
    <xf numFmtId="0" fontId="7" fillId="0" borderId="5" xfId="0" applyFont="1" applyBorder="1" applyAlignment="1"/>
    <xf numFmtId="3" fontId="11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0" fontId="11" fillId="0" borderId="4" xfId="0" applyFont="1" applyBorder="1" applyAlignment="1"/>
    <xf numFmtId="3" fontId="7" fillId="0" borderId="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/>
    <xf numFmtId="0" fontId="3" fillId="0" borderId="5" xfId="0" applyFont="1" applyBorder="1" applyAlignment="1"/>
    <xf numFmtId="3" fontId="1" fillId="0" borderId="5" xfId="0" applyNumberFormat="1" applyFont="1" applyBorder="1" applyAlignment="1"/>
    <xf numFmtId="3" fontId="12" fillId="0" borderId="5" xfId="0" applyNumberFormat="1" applyFont="1" applyBorder="1" applyAlignment="1">
      <alignment horizontal="left"/>
    </xf>
    <xf numFmtId="0" fontId="1" fillId="0" borderId="0" xfId="0" applyFont="1" applyAlignme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/>
    <xf numFmtId="0" fontId="3" fillId="0" borderId="0" xfId="0" applyFont="1" applyAlignment="1"/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/>
    <xf numFmtId="3" fontId="5" fillId="0" borderId="5" xfId="0" applyNumberFormat="1" applyFont="1" applyBorder="1" applyAlignment="1"/>
    <xf numFmtId="0" fontId="2" fillId="0" borderId="0" xfId="0" applyFont="1" applyAlignment="1">
      <alignment wrapText="1"/>
    </xf>
    <xf numFmtId="3" fontId="3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0" fontId="13" fillId="0" borderId="0" xfId="0" applyFont="1" applyAlignment="1"/>
    <xf numFmtId="0" fontId="5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14" fillId="0" borderId="0" xfId="0" applyFont="1" applyAlignment="1"/>
    <xf numFmtId="3" fontId="8" fillId="0" borderId="5" xfId="0" applyNumberFormat="1" applyFont="1" applyBorder="1" applyAlignment="1"/>
    <xf numFmtId="3" fontId="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/>
    <xf numFmtId="0" fontId="15" fillId="0" borderId="0" xfId="0" applyFont="1" applyAlignment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16" fillId="0" borderId="5" xfId="0" applyFont="1" applyBorder="1" applyAlignment="1"/>
    <xf numFmtId="0" fontId="17" fillId="0" borderId="5" xfId="0" applyFont="1" applyBorder="1" applyAlignment="1"/>
    <xf numFmtId="0" fontId="18" fillId="0" borderId="5" xfId="0" applyFont="1" applyBorder="1" applyAlignment="1"/>
    <xf numFmtId="0" fontId="16" fillId="0" borderId="6" xfId="0" applyFont="1" applyBorder="1" applyAlignment="1">
      <alignment textRotation="90" wrapText="1"/>
    </xf>
    <xf numFmtId="0" fontId="17" fillId="0" borderId="6" xfId="0" applyFont="1" applyBorder="1" applyAlignment="1">
      <alignment textRotation="90" wrapText="1"/>
    </xf>
    <xf numFmtId="3" fontId="19" fillId="0" borderId="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/>
    <xf numFmtId="3" fontId="19" fillId="0" borderId="0" xfId="0" applyNumberFormat="1" applyFont="1" applyAlignment="1">
      <alignment horizontal="right" vertical="center"/>
    </xf>
    <xf numFmtId="49" fontId="2" fillId="0" borderId="0" xfId="0" applyNumberFormat="1" applyFont="1" applyAlignment="1"/>
    <xf numFmtId="0" fontId="7" fillId="0" borderId="6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/>
    <xf numFmtId="0" fontId="23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6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4" fillId="0" borderId="0" xfId="0" applyFont="1" applyAlignment="1"/>
    <xf numFmtId="0" fontId="2" fillId="0" borderId="14" xfId="0" applyFont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3" fontId="19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2" fillId="0" borderId="8" xfId="0" applyFont="1" applyBorder="1" applyAlignment="1"/>
    <xf numFmtId="3" fontId="2" fillId="0" borderId="9" xfId="0" applyNumberFormat="1" applyFont="1" applyBorder="1" applyAlignment="1"/>
    <xf numFmtId="0" fontId="3" fillId="0" borderId="17" xfId="0" applyFont="1" applyBorder="1" applyAlignment="1"/>
    <xf numFmtId="0" fontId="1" fillId="0" borderId="16" xfId="0" applyFont="1" applyBorder="1" applyAlignment="1">
      <alignment horizontal="center"/>
    </xf>
    <xf numFmtId="3" fontId="16" fillId="0" borderId="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1" fillId="0" borderId="11" xfId="0" applyFont="1" applyBorder="1" applyAlignment="1"/>
    <xf numFmtId="0" fontId="2" fillId="0" borderId="14" xfId="0" applyFont="1" applyBorder="1" applyAlignment="1"/>
    <xf numFmtId="3" fontId="2" fillId="0" borderId="1" xfId="0" applyNumberFormat="1" applyFont="1" applyBorder="1" applyAlignment="1"/>
    <xf numFmtId="0" fontId="1" fillId="0" borderId="16" xfId="0" applyFont="1" applyBorder="1" applyAlignment="1"/>
    <xf numFmtId="0" fontId="1" fillId="0" borderId="18" xfId="0" applyFont="1" applyBorder="1" applyAlignment="1"/>
    <xf numFmtId="3" fontId="19" fillId="0" borderId="1" xfId="0" applyNumberFormat="1" applyFont="1" applyBorder="1" applyAlignment="1"/>
    <xf numFmtId="0" fontId="2" fillId="0" borderId="19" xfId="0" applyFont="1" applyBorder="1" applyAlignment="1"/>
    <xf numFmtId="3" fontId="19" fillId="0" borderId="5" xfId="0" applyNumberFormat="1" applyFont="1" applyBorder="1" applyAlignment="1"/>
    <xf numFmtId="0" fontId="25" fillId="0" borderId="0" xfId="0" applyFont="1" applyAlignment="1">
      <alignment horizontal="center"/>
    </xf>
    <xf numFmtId="3" fontId="24" fillId="0" borderId="0" xfId="0" applyNumberFormat="1" applyFont="1" applyAlignment="1"/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/>
    <xf numFmtId="0" fontId="26" fillId="0" borderId="0" xfId="0" applyFont="1"/>
    <xf numFmtId="0" fontId="7" fillId="0" borderId="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8" xfId="0" applyFont="1" applyBorder="1" applyAlignment="1"/>
    <xf numFmtId="0" fontId="3" fillId="0" borderId="2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3" fillId="0" borderId="5" xfId="0" applyFont="1" applyBorder="1" applyAlignment="1"/>
    <xf numFmtId="3" fontId="3" fillId="0" borderId="5" xfId="0" applyNumberFormat="1" applyFont="1" applyBorder="1" applyAlignment="1">
      <alignment horizontal="left"/>
    </xf>
    <xf numFmtId="0" fontId="27" fillId="0" borderId="0" xfId="0" applyFont="1"/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5" xfId="0" applyFont="1" applyBorder="1" applyAlignment="1">
      <alignment wrapText="1"/>
    </xf>
    <xf numFmtId="3" fontId="10" fillId="0" borderId="5" xfId="0" applyNumberFormat="1" applyFont="1" applyBorder="1" applyAlignment="1"/>
    <xf numFmtId="0" fontId="7" fillId="0" borderId="4" xfId="0" applyFont="1" applyBorder="1" applyAlignment="1">
      <alignment wrapText="1"/>
    </xf>
    <xf numFmtId="3" fontId="10" fillId="0" borderId="5" xfId="0" applyNumberFormat="1" applyFont="1" applyBorder="1" applyAlignment="1"/>
    <xf numFmtId="0" fontId="28" fillId="0" borderId="0" xfId="0" applyFont="1" applyAlignment="1"/>
    <xf numFmtId="3" fontId="10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10" fillId="0" borderId="5" xfId="0" applyNumberFormat="1" applyFont="1" applyBorder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7" fillId="0" borderId="11" xfId="0" applyFont="1" applyBorder="1" applyAlignment="1"/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" fillId="0" borderId="16" xfId="0" applyFont="1" applyBorder="1" applyAlignment="1"/>
    <xf numFmtId="0" fontId="3" fillId="0" borderId="16" xfId="0" applyFont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2" fontId="7" fillId="0" borderId="6" xfId="0" applyNumberFormat="1" applyFont="1" applyBorder="1" applyAlignment="1"/>
    <xf numFmtId="2" fontId="3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2" fontId="7" fillId="0" borderId="2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top"/>
    </xf>
    <xf numFmtId="0" fontId="32" fillId="0" borderId="26" xfId="0" applyFont="1" applyBorder="1" applyAlignment="1">
      <alignment horizontal="center" vertical="center"/>
    </xf>
    <xf numFmtId="0" fontId="7" fillId="0" borderId="27" xfId="0" applyFont="1" applyBorder="1" applyAlignment="1"/>
    <xf numFmtId="0" fontId="32" fillId="0" borderId="27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/>
    <xf numFmtId="0" fontId="34" fillId="0" borderId="30" xfId="0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top"/>
    </xf>
    <xf numFmtId="0" fontId="7" fillId="0" borderId="33" xfId="0" applyFont="1" applyBorder="1" applyAlignment="1"/>
    <xf numFmtId="2" fontId="7" fillId="0" borderId="33" xfId="0" applyNumberFormat="1" applyFont="1" applyBorder="1" applyAlignment="1">
      <alignment horizontal="center" vertical="center"/>
    </xf>
    <xf numFmtId="0" fontId="32" fillId="0" borderId="5" xfId="0" applyFont="1" applyBorder="1" applyAlignment="1"/>
    <xf numFmtId="3" fontId="32" fillId="0" borderId="0" xfId="0" applyNumberFormat="1" applyFont="1" applyAlignment="1">
      <alignment horizontal="right"/>
    </xf>
    <xf numFmtId="0" fontId="32" fillId="0" borderId="0" xfId="0" applyFont="1" applyAlignment="1"/>
    <xf numFmtId="0" fontId="35" fillId="0" borderId="0" xfId="0" applyFont="1" applyAlignment="1"/>
    <xf numFmtId="3" fontId="33" fillId="0" borderId="5" xfId="0" applyNumberFormat="1" applyFont="1" applyBorder="1" applyAlignment="1">
      <alignment horizontal="right"/>
    </xf>
    <xf numFmtId="0" fontId="37" fillId="0" borderId="5" xfId="0" applyFont="1" applyBorder="1" applyAlignment="1"/>
    <xf numFmtId="0" fontId="2" fillId="0" borderId="33" xfId="0" applyFont="1" applyBorder="1" applyAlignment="1"/>
    <xf numFmtId="49" fontId="2" fillId="0" borderId="39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/>
    <xf numFmtId="164" fontId="16" fillId="0" borderId="42" xfId="0" applyNumberFormat="1" applyFont="1" applyBorder="1" applyAlignment="1"/>
    <xf numFmtId="49" fontId="2" fillId="0" borderId="39" xfId="0" applyNumberFormat="1" applyFont="1" applyBorder="1" applyAlignment="1"/>
    <xf numFmtId="164" fontId="2" fillId="0" borderId="33" xfId="0" applyNumberFormat="1" applyFont="1" applyBorder="1" applyAlignment="1"/>
    <xf numFmtId="49" fontId="38" fillId="0" borderId="23" xfId="0" applyNumberFormat="1" applyFont="1" applyBorder="1" applyAlignment="1">
      <alignment horizontal="left" vertical="center"/>
    </xf>
    <xf numFmtId="164" fontId="2" fillId="0" borderId="14" xfId="0" applyNumberFormat="1" applyFont="1" applyBorder="1" applyAlignment="1"/>
    <xf numFmtId="49" fontId="39" fillId="0" borderId="22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/>
    <xf numFmtId="49" fontId="39" fillId="0" borderId="22" xfId="0" applyNumberFormat="1" applyFont="1" applyBorder="1" applyAlignment="1">
      <alignment vertical="center"/>
    </xf>
    <xf numFmtId="0" fontId="40" fillId="0" borderId="0" xfId="0" applyFont="1" applyAlignment="1"/>
    <xf numFmtId="0" fontId="41" fillId="0" borderId="5" xfId="0" applyFont="1" applyBorder="1" applyAlignment="1"/>
    <xf numFmtId="3" fontId="41" fillId="0" borderId="5" xfId="0" applyNumberFormat="1" applyFont="1" applyBorder="1" applyAlignment="1"/>
    <xf numFmtId="0" fontId="42" fillId="0" borderId="0" xfId="0" applyFont="1" applyAlignment="1"/>
    <xf numFmtId="3" fontId="2" fillId="0" borderId="5" xfId="0" applyNumberFormat="1" applyFont="1" applyBorder="1" applyAlignment="1">
      <alignment horizontal="left"/>
    </xf>
    <xf numFmtId="3" fontId="31" fillId="0" borderId="5" xfId="0" applyNumberFormat="1" applyFont="1" applyBorder="1" applyAlignment="1">
      <alignment horizontal="left"/>
    </xf>
    <xf numFmtId="0" fontId="43" fillId="0" borderId="5" xfId="0" applyFont="1" applyBorder="1" applyAlignment="1"/>
    <xf numFmtId="3" fontId="43" fillId="0" borderId="5" xfId="0" applyNumberFormat="1" applyFont="1" applyBorder="1" applyAlignment="1"/>
    <xf numFmtId="0" fontId="44" fillId="0" borderId="0" xfId="0" applyFont="1" applyAlignment="1"/>
    <xf numFmtId="0" fontId="31" fillId="0" borderId="5" xfId="0" applyFont="1" applyBorder="1" applyAlignment="1"/>
    <xf numFmtId="3" fontId="0" fillId="0" borderId="0" xfId="0" applyNumberFormat="1" applyFont="1" applyAlignment="1"/>
    <xf numFmtId="0" fontId="2" fillId="0" borderId="28" xfId="0" applyFont="1" applyBorder="1" applyAlignment="1"/>
    <xf numFmtId="3" fontId="2" fillId="0" borderId="28" xfId="0" applyNumberFormat="1" applyFont="1" applyBorder="1" applyAlignment="1"/>
    <xf numFmtId="3" fontId="2" fillId="0" borderId="8" xfId="0" applyNumberFormat="1" applyFont="1" applyBorder="1" applyAlignment="1"/>
    <xf numFmtId="0" fontId="45" fillId="0" borderId="0" xfId="0" applyFont="1" applyAlignment="1"/>
    <xf numFmtId="0" fontId="34" fillId="0" borderId="30" xfId="0" applyFont="1" applyBorder="1" applyAlignment="1"/>
    <xf numFmtId="3" fontId="34" fillId="0" borderId="30" xfId="0" applyNumberFormat="1" applyFont="1" applyBorder="1" applyAlignment="1"/>
    <xf numFmtId="0" fontId="34" fillId="0" borderId="43" xfId="0" applyFont="1" applyBorder="1" applyAlignment="1"/>
    <xf numFmtId="3" fontId="34" fillId="0" borderId="43" xfId="0" applyNumberFormat="1" applyFont="1" applyBorder="1" applyAlignment="1"/>
    <xf numFmtId="0" fontId="41" fillId="0" borderId="28" xfId="0" applyFont="1" applyBorder="1" applyAlignment="1"/>
    <xf numFmtId="3" fontId="41" fillId="0" borderId="28" xfId="0" applyNumberFormat="1" applyFont="1" applyBorder="1" applyAlignment="1"/>
    <xf numFmtId="0" fontId="41" fillId="0" borderId="8" xfId="0" applyFont="1" applyBorder="1" applyAlignment="1"/>
    <xf numFmtId="3" fontId="41" fillId="0" borderId="8" xfId="0" applyNumberFormat="1" applyFont="1" applyBorder="1" applyAlignment="1"/>
    <xf numFmtId="0" fontId="31" fillId="0" borderId="8" xfId="0" applyFont="1" applyBorder="1" applyAlignment="1"/>
    <xf numFmtId="0" fontId="34" fillId="0" borderId="44" xfId="0" applyFont="1" applyBorder="1" applyAlignment="1">
      <alignment horizontal="center"/>
    </xf>
    <xf numFmtId="0" fontId="45" fillId="0" borderId="44" xfId="0" applyFont="1" applyBorder="1" applyAlignment="1"/>
    <xf numFmtId="3" fontId="45" fillId="0" borderId="44" xfId="0" applyNumberFormat="1" applyFont="1" applyBorder="1" applyAlignment="1"/>
    <xf numFmtId="0" fontId="2" fillId="0" borderId="43" xfId="0" applyFont="1" applyBorder="1" applyAlignment="1"/>
    <xf numFmtId="3" fontId="2" fillId="0" borderId="43" xfId="0" applyNumberFormat="1" applyFont="1" applyBorder="1" applyAlignment="1"/>
    <xf numFmtId="3" fontId="46" fillId="0" borderId="45" xfId="0" applyNumberFormat="1" applyFont="1" applyBorder="1" applyAlignment="1"/>
    <xf numFmtId="3" fontId="47" fillId="0" borderId="11" xfId="0" applyNumberFormat="1" applyFont="1" applyBorder="1" applyAlignment="1">
      <alignment wrapText="1"/>
    </xf>
    <xf numFmtId="3" fontId="47" fillId="0" borderId="20" xfId="0" applyNumberFormat="1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/>
    <xf numFmtId="3" fontId="47" fillId="0" borderId="16" xfId="0" applyNumberFormat="1" applyFont="1" applyBorder="1" applyAlignment="1">
      <alignment wrapText="1"/>
    </xf>
    <xf numFmtId="0" fontId="17" fillId="0" borderId="50" xfId="0" applyFont="1" applyBorder="1" applyAlignment="1">
      <alignment horizontal="center" vertical="center" wrapText="1"/>
    </xf>
    <xf numFmtId="3" fontId="19" fillId="0" borderId="51" xfId="0" applyNumberFormat="1" applyFont="1" applyBorder="1" applyAlignment="1">
      <alignment vertical="center" wrapText="1"/>
    </xf>
    <xf numFmtId="3" fontId="2" fillId="0" borderId="52" xfId="0" applyNumberFormat="1" applyFont="1" applyBorder="1" applyAlignment="1">
      <alignment wrapText="1"/>
    </xf>
    <xf numFmtId="3" fontId="2" fillId="0" borderId="49" xfId="0" applyNumberFormat="1" applyFont="1" applyBorder="1" applyAlignment="1">
      <alignment wrapText="1"/>
    </xf>
    <xf numFmtId="0" fontId="20" fillId="0" borderId="53" xfId="0" applyFont="1" applyBorder="1" applyAlignment="1"/>
    <xf numFmtId="3" fontId="31" fillId="0" borderId="49" xfId="0" applyNumberFormat="1" applyFont="1" applyBorder="1" applyAlignment="1">
      <alignment wrapText="1"/>
    </xf>
    <xf numFmtId="0" fontId="17" fillId="0" borderId="54" xfId="0" applyFont="1" applyBorder="1" applyAlignment="1"/>
    <xf numFmtId="0" fontId="17" fillId="0" borderId="55" xfId="0" applyFont="1" applyBorder="1" applyAlignment="1">
      <alignment textRotation="90" wrapText="1"/>
    </xf>
    <xf numFmtId="3" fontId="19" fillId="0" borderId="56" xfId="0" applyNumberFormat="1" applyFont="1" applyBorder="1" applyAlignment="1">
      <alignment horizontal="right" vertical="center"/>
    </xf>
    <xf numFmtId="3" fontId="15" fillId="0" borderId="57" xfId="0" applyNumberFormat="1" applyFont="1" applyBorder="1" applyAlignment="1">
      <alignment horizontal="right" vertical="center"/>
    </xf>
    <xf numFmtId="3" fontId="22" fillId="0" borderId="57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19" fillId="0" borderId="32" xfId="0" applyNumberFormat="1" applyFont="1" applyBorder="1" applyAlignment="1"/>
    <xf numFmtId="0" fontId="4" fillId="0" borderId="30" xfId="0" applyFont="1" applyBorder="1" applyAlignment="1">
      <alignment horizontal="center" vertical="center"/>
    </xf>
    <xf numFmtId="49" fontId="39" fillId="0" borderId="58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34" fillId="0" borderId="1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2" fontId="34" fillId="0" borderId="61" xfId="0" applyNumberFormat="1" applyFont="1" applyBorder="1" applyAlignment="1">
      <alignment horizontal="center" vertical="center"/>
    </xf>
    <xf numFmtId="2" fontId="36" fillId="0" borderId="6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50" fillId="0" borderId="5" xfId="0" applyFont="1" applyBorder="1" applyAlignment="1"/>
    <xf numFmtId="3" fontId="50" fillId="0" borderId="5" xfId="0" applyNumberFormat="1" applyFont="1" applyBorder="1" applyAlignment="1">
      <alignment horizontal="left"/>
    </xf>
    <xf numFmtId="0" fontId="0" fillId="0" borderId="0" xfId="0" applyFont="1" applyAlignment="1"/>
    <xf numFmtId="49" fontId="39" fillId="0" borderId="63" xfId="0" applyNumberFormat="1" applyFont="1" applyBorder="1" applyAlignment="1">
      <alignment vertical="center" wrapText="1"/>
    </xf>
    <xf numFmtId="164" fontId="2" fillId="0" borderId="63" xfId="0" applyNumberFormat="1" applyFont="1" applyBorder="1" applyAlignment="1"/>
    <xf numFmtId="0" fontId="4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/>
    <xf numFmtId="2" fontId="41" fillId="0" borderId="5" xfId="0" applyNumberFormat="1" applyFont="1" applyBorder="1" applyAlignment="1"/>
    <xf numFmtId="2" fontId="43" fillId="0" borderId="5" xfId="0" applyNumberFormat="1" applyFont="1" applyBorder="1" applyAlignment="1"/>
    <xf numFmtId="2" fontId="2" fillId="0" borderId="28" xfId="0" applyNumberFormat="1" applyFont="1" applyBorder="1" applyAlignment="1"/>
    <xf numFmtId="2" fontId="34" fillId="0" borderId="30" xfId="0" applyNumberFormat="1" applyFont="1" applyBorder="1" applyAlignment="1"/>
    <xf numFmtId="2" fontId="2" fillId="0" borderId="8" xfId="0" applyNumberFormat="1" applyFont="1" applyBorder="1" applyAlignment="1"/>
    <xf numFmtId="2" fontId="41" fillId="0" borderId="28" xfId="0" applyNumberFormat="1" applyFont="1" applyBorder="1" applyAlignment="1"/>
    <xf numFmtId="2" fontId="34" fillId="0" borderId="43" xfId="0" applyNumberFormat="1" applyFont="1" applyBorder="1" applyAlignment="1"/>
    <xf numFmtId="2" fontId="41" fillId="0" borderId="8" xfId="0" applyNumberFormat="1" applyFont="1" applyBorder="1" applyAlignment="1"/>
    <xf numFmtId="2" fontId="2" fillId="0" borderId="43" xfId="0" applyNumberFormat="1" applyFont="1" applyBorder="1" applyAlignment="1"/>
    <xf numFmtId="2" fontId="45" fillId="0" borderId="44" xfId="0" applyNumberFormat="1" applyFont="1" applyBorder="1" applyAlignment="1"/>
    <xf numFmtId="0" fontId="2" fillId="0" borderId="10" xfId="0" applyFont="1" applyBorder="1" applyAlignment="1"/>
    <xf numFmtId="2" fontId="2" fillId="0" borderId="10" xfId="0" applyNumberFormat="1" applyFont="1" applyBorder="1" applyAlignment="1"/>
    <xf numFmtId="3" fontId="2" fillId="0" borderId="10" xfId="0" applyNumberFormat="1" applyFont="1" applyBorder="1" applyAlignment="1"/>
    <xf numFmtId="0" fontId="51" fillId="0" borderId="22" xfId="1" applyBorder="1"/>
    <xf numFmtId="3" fontId="51" fillId="0" borderId="22" xfId="1" applyNumberFormat="1" applyBorder="1"/>
    <xf numFmtId="2" fontId="51" fillId="0" borderId="22" xfId="1" applyNumberFormat="1" applyBorder="1"/>
    <xf numFmtId="3" fontId="51" fillId="0" borderId="22" xfId="1" applyNumberFormat="1" applyBorder="1" applyAlignment="1">
      <alignment horizontal="left"/>
    </xf>
    <xf numFmtId="0" fontId="8" fillId="0" borderId="5" xfId="0" applyFont="1" applyFill="1" applyBorder="1" applyAlignment="1"/>
    <xf numFmtId="3" fontId="8" fillId="0" borderId="5" xfId="0" applyNumberFormat="1" applyFont="1" applyFill="1" applyBorder="1" applyAlignment="1"/>
    <xf numFmtId="3" fontId="1" fillId="0" borderId="5" xfId="0" applyNumberFormat="1" applyFont="1" applyFill="1" applyBorder="1" applyAlignment="1"/>
    <xf numFmtId="0" fontId="5" fillId="0" borderId="5" xfId="0" applyFont="1" applyFill="1" applyBorder="1" applyAlignment="1"/>
    <xf numFmtId="3" fontId="5" fillId="0" borderId="5" xfId="0" applyNumberFormat="1" applyFont="1" applyFill="1" applyBorder="1" applyAlignment="1"/>
    <xf numFmtId="0" fontId="2" fillId="0" borderId="5" xfId="0" applyFont="1" applyFill="1" applyBorder="1" applyAlignment="1"/>
    <xf numFmtId="3" fontId="2" fillId="0" borderId="5" xfId="0" applyNumberFormat="1" applyFont="1" applyFill="1" applyBorder="1" applyAlignment="1"/>
    <xf numFmtId="0" fontId="7" fillId="0" borderId="5" xfId="0" applyFont="1" applyFill="1" applyBorder="1" applyAlignment="1"/>
    <xf numFmtId="3" fontId="7" fillId="0" borderId="5" xfId="0" applyNumberFormat="1" applyFont="1" applyFill="1" applyBorder="1" applyAlignment="1"/>
    <xf numFmtId="0" fontId="51" fillId="0" borderId="22" xfId="1" applyFill="1" applyBorder="1"/>
    <xf numFmtId="0" fontId="4" fillId="0" borderId="22" xfId="1" applyFont="1" applyFill="1" applyBorder="1" applyAlignment="1">
      <alignment wrapText="1"/>
    </xf>
    <xf numFmtId="3" fontId="51" fillId="0" borderId="22" xfId="1" applyNumberFormat="1" applyFill="1" applyBorder="1"/>
    <xf numFmtId="2" fontId="51" fillId="0" borderId="22" xfId="1" applyNumberFormat="1" applyFill="1" applyBorder="1"/>
    <xf numFmtId="3" fontId="20" fillId="0" borderId="9" xfId="0" applyNumberFormat="1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0" fontId="4" fillId="0" borderId="4" xfId="0" applyFont="1" applyBorder="1"/>
    <xf numFmtId="0" fontId="1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1" xfId="0" applyFont="1" applyFill="1" applyBorder="1" applyAlignment="1"/>
    <xf numFmtId="0" fontId="4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right"/>
    </xf>
    <xf numFmtId="0" fontId="4" fillId="0" borderId="3" xfId="0" applyFont="1" applyBorder="1"/>
    <xf numFmtId="0" fontId="34" fillId="0" borderId="44" xfId="0" applyFont="1" applyBorder="1" applyAlignment="1">
      <alignment wrapText="1"/>
    </xf>
    <xf numFmtId="0" fontId="45" fillId="0" borderId="44" xfId="0" applyFont="1" applyBorder="1" applyAlignment="1"/>
    <xf numFmtId="0" fontId="36" fillId="0" borderId="46" xfId="0" applyFont="1" applyBorder="1" applyAlignment="1">
      <alignment wrapText="1"/>
    </xf>
    <xf numFmtId="0" fontId="46" fillId="0" borderId="47" xfId="0" applyFont="1" applyBorder="1" applyAlignment="1"/>
    <xf numFmtId="0" fontId="46" fillId="0" borderId="48" xfId="0" applyFont="1" applyBorder="1" applyAlignment="1"/>
    <xf numFmtId="0" fontId="49" fillId="0" borderId="37" xfId="0" applyFont="1" applyBorder="1" applyAlignment="1">
      <alignment horizontal="center" vertical="center"/>
    </xf>
    <xf numFmtId="0" fontId="40" fillId="0" borderId="38" xfId="0" applyFont="1" applyBorder="1" applyAlignment="1"/>
    <xf numFmtId="49" fontId="17" fillId="0" borderId="0" xfId="0" applyNumberFormat="1" applyFont="1" applyAlignment="1">
      <alignment horizontal="center"/>
    </xf>
    <xf numFmtId="0" fontId="16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4" fillId="0" borderId="16" xfId="0" applyFont="1" applyBorder="1"/>
    <xf numFmtId="0" fontId="4" fillId="0" borderId="32" xfId="0" applyFont="1" applyBorder="1"/>
    <xf numFmtId="0" fontId="3" fillId="0" borderId="18" xfId="0" applyFont="1" applyBorder="1" applyAlignment="1"/>
    <xf numFmtId="0" fontId="4" fillId="0" borderId="18" xfId="0" applyFont="1" applyBorder="1"/>
    <xf numFmtId="0" fontId="3" fillId="0" borderId="11" xfId="0" applyFont="1" applyBorder="1" applyAlignment="1">
      <alignment horizontal="center" vertical="top"/>
    </xf>
    <xf numFmtId="0" fontId="4" fillId="0" borderId="11" xfId="0" applyFont="1" applyBorder="1"/>
    <xf numFmtId="0" fontId="4" fillId="0" borderId="20" xfId="0" applyFont="1" applyBorder="1"/>
    <xf numFmtId="0" fontId="4" fillId="0" borderId="21" xfId="0" applyFont="1" applyBorder="1"/>
    <xf numFmtId="0" fontId="7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32" fillId="0" borderId="22" xfId="0" applyNumberFormat="1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/>
    <xf numFmtId="0" fontId="0" fillId="0" borderId="16" xfId="0" applyFont="1" applyBorder="1" applyAlignment="1"/>
    <xf numFmtId="0" fontId="32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25" fillId="0" borderId="34" xfId="0" applyFont="1" applyBorder="1" applyAlignment="1">
      <alignment horizontal="center"/>
    </xf>
    <xf numFmtId="0" fontId="4" fillId="0" borderId="35" xfId="0" applyFont="1" applyBorder="1" applyAlignment="1"/>
    <xf numFmtId="0" fontId="0" fillId="0" borderId="36" xfId="0" applyFont="1" applyBorder="1" applyAlignment="1"/>
    <xf numFmtId="0" fontId="25" fillId="0" borderId="59" xfId="0" applyFont="1" applyBorder="1" applyAlignment="1">
      <alignment horizontal="center"/>
    </xf>
    <xf numFmtId="0" fontId="4" fillId="0" borderId="60" xfId="0" applyFont="1" applyBorder="1" applyAlignment="1"/>
    <xf numFmtId="0" fontId="0" fillId="0" borderId="58" xfId="0" applyFont="1" applyBorder="1" applyAlignment="1"/>
    <xf numFmtId="0" fontId="7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1" xfId="0" applyFont="1" applyBorder="1" applyAlignme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2">
    <cellStyle name="Normál" xfId="0" builtinId="0"/>
    <cellStyle name="Normál 2" xfId="1" xr:uid="{5317DA68-B1C2-4826-9442-321A3D2F4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</sheetPr>
  <dimension ref="A1:X1001"/>
  <sheetViews>
    <sheetView topLeftCell="A25" workbookViewId="0">
      <selection activeCell="D44" sqref="D44"/>
    </sheetView>
  </sheetViews>
  <sheetFormatPr defaultColWidth="14.42578125" defaultRowHeight="15" customHeight="1" x14ac:dyDescent="0.2"/>
  <cols>
    <col min="1" max="1" width="12" customWidth="1"/>
    <col min="2" max="2" width="63" customWidth="1"/>
    <col min="3" max="3" width="16.85546875" customWidth="1"/>
    <col min="4" max="4" width="12.5703125" customWidth="1"/>
    <col min="5" max="24" width="8" customWidth="1"/>
  </cols>
  <sheetData>
    <row r="1" spans="1:24" ht="35.25" customHeight="1" x14ac:dyDescent="0.25">
      <c r="A1" s="313" t="s">
        <v>1</v>
      </c>
      <c r="B1" s="314"/>
      <c r="C1" s="314"/>
    </row>
    <row r="2" spans="1:24" ht="13.5" customHeight="1" x14ac:dyDescent="0.25">
      <c r="A2" s="2"/>
      <c r="B2" s="2"/>
      <c r="C2" s="1" t="s">
        <v>6</v>
      </c>
    </row>
    <row r="3" spans="1:24" ht="12.75" customHeight="1" x14ac:dyDescent="0.2">
      <c r="B3" s="1"/>
      <c r="C3" s="3" t="s">
        <v>4</v>
      </c>
    </row>
    <row r="4" spans="1:24" ht="15.75" customHeight="1" x14ac:dyDescent="0.25">
      <c r="A4" s="315" t="s">
        <v>5</v>
      </c>
      <c r="B4" s="316"/>
      <c r="C4" s="311"/>
    </row>
    <row r="5" spans="1:24" ht="28.5" customHeight="1" x14ac:dyDescent="0.2">
      <c r="A5" s="7" t="s">
        <v>8</v>
      </c>
      <c r="B5" s="7" t="s">
        <v>9</v>
      </c>
      <c r="C5" s="9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25" customHeight="1" x14ac:dyDescent="0.2">
      <c r="A6" s="294" t="s">
        <v>30</v>
      </c>
      <c r="B6" s="294" t="s">
        <v>37</v>
      </c>
      <c r="C6" s="295">
        <v>223570542</v>
      </c>
      <c r="D6" s="14">
        <v>10795992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25" customHeight="1" x14ac:dyDescent="0.2">
      <c r="A7" s="294" t="s">
        <v>52</v>
      </c>
      <c r="B7" s="294" t="s">
        <v>54</v>
      </c>
      <c r="C7" s="295">
        <v>42000000</v>
      </c>
      <c r="D7" s="14">
        <v>-5500000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25" customHeight="1" x14ac:dyDescent="0.2">
      <c r="A8" s="12" t="s">
        <v>59</v>
      </c>
      <c r="B8" s="12" t="s">
        <v>61</v>
      </c>
      <c r="C8" s="13">
        <v>1754000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" customHeight="1" x14ac:dyDescent="0.25">
      <c r="A9" s="310" t="s">
        <v>65</v>
      </c>
      <c r="B9" s="311"/>
      <c r="C9" s="20">
        <f>SUM(C6:C8)</f>
        <v>267324542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5" customHeight="1" x14ac:dyDescent="0.25">
      <c r="A10" s="310" t="s">
        <v>80</v>
      </c>
      <c r="B10" s="311"/>
      <c r="C10" s="23">
        <v>5000000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4.25" customHeight="1" x14ac:dyDescent="0.2">
      <c r="A11" s="12" t="s">
        <v>88</v>
      </c>
      <c r="B11" s="12" t="s">
        <v>89</v>
      </c>
      <c r="C11" s="13">
        <v>66000000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" customHeight="1" x14ac:dyDescent="0.25">
      <c r="A12" s="18" t="s">
        <v>92</v>
      </c>
      <c r="B12" s="25"/>
      <c r="C12" s="23">
        <v>66000000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8" customHeight="1" x14ac:dyDescent="0.25">
      <c r="A13" s="317" t="s">
        <v>105</v>
      </c>
      <c r="B13" s="318"/>
      <c r="C13" s="296">
        <f>SUM(C9+C12+C10)</f>
        <v>338324542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0.5" customHeight="1" x14ac:dyDescent="0.2">
      <c r="A14" s="28"/>
      <c r="B14" s="28"/>
      <c r="C14" s="34"/>
    </row>
    <row r="15" spans="1:24" ht="15.75" customHeight="1" x14ac:dyDescent="0.25">
      <c r="A15" s="315" t="s">
        <v>119</v>
      </c>
      <c r="B15" s="316"/>
      <c r="C15" s="311"/>
    </row>
    <row r="16" spans="1:24" ht="28.5" customHeight="1" x14ac:dyDescent="0.2">
      <c r="A16" s="7" t="s">
        <v>8</v>
      </c>
      <c r="B16" s="7" t="s">
        <v>9</v>
      </c>
      <c r="C16" s="36" t="s">
        <v>10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4.25" customHeight="1" x14ac:dyDescent="0.2">
      <c r="A17" s="37" t="s">
        <v>125</v>
      </c>
      <c r="B17" s="37" t="s">
        <v>128</v>
      </c>
      <c r="C17" s="38">
        <v>14210000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4.25" customHeight="1" x14ac:dyDescent="0.2">
      <c r="A18" s="37" t="s">
        <v>129</v>
      </c>
      <c r="B18" s="37" t="s">
        <v>130</v>
      </c>
      <c r="C18" s="38">
        <v>130000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25" customHeight="1" x14ac:dyDescent="0.2">
      <c r="A19" s="37" t="s">
        <v>131</v>
      </c>
      <c r="B19" s="37" t="s">
        <v>132</v>
      </c>
      <c r="C19" s="38">
        <v>800000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25" customHeight="1" x14ac:dyDescent="0.2">
      <c r="A20" s="37" t="s">
        <v>133</v>
      </c>
      <c r="B20" s="37" t="s">
        <v>134</v>
      </c>
      <c r="C20" s="38">
        <v>9132000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8.5" customHeight="1" x14ac:dyDescent="0.2">
      <c r="A21" s="37" t="s">
        <v>136</v>
      </c>
      <c r="B21" s="44" t="s">
        <v>137</v>
      </c>
      <c r="C21" s="38">
        <v>5000000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4.25" customHeight="1" x14ac:dyDescent="0.2">
      <c r="A22" s="37" t="s">
        <v>139</v>
      </c>
      <c r="B22" s="37" t="s">
        <v>140</v>
      </c>
      <c r="C22" s="38">
        <v>300000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4.25" customHeight="1" x14ac:dyDescent="0.2">
      <c r="A23" s="12" t="s">
        <v>142</v>
      </c>
      <c r="B23" s="12" t="s">
        <v>143</v>
      </c>
      <c r="C23" s="47">
        <f>SUM(C17:C22)</f>
        <v>29572000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4.25" customHeight="1" x14ac:dyDescent="0.2">
      <c r="A24" s="12" t="s">
        <v>145</v>
      </c>
      <c r="B24" s="12" t="s">
        <v>146</v>
      </c>
      <c r="C24" s="13">
        <v>4700000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4.25" customHeight="1" x14ac:dyDescent="0.2">
      <c r="A25" s="37" t="s">
        <v>148</v>
      </c>
      <c r="B25" s="37" t="s">
        <v>149</v>
      </c>
      <c r="C25" s="38">
        <v>200000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 customHeight="1" x14ac:dyDescent="0.2">
      <c r="A26" s="37" t="s">
        <v>150</v>
      </c>
      <c r="B26" s="37" t="s">
        <v>151</v>
      </c>
      <c r="C26" s="38">
        <v>3400000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4.25" customHeight="1" x14ac:dyDescent="0.2">
      <c r="A27" s="37" t="s">
        <v>154</v>
      </c>
      <c r="B27" s="37" t="s">
        <v>155</v>
      </c>
      <c r="C27" s="38">
        <v>700000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4.25" customHeight="1" x14ac:dyDescent="0.2">
      <c r="A28" s="37" t="s">
        <v>158</v>
      </c>
      <c r="B28" s="37" t="s">
        <v>159</v>
      </c>
      <c r="C28" s="38">
        <v>100000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4.25" customHeight="1" x14ac:dyDescent="0.2">
      <c r="A29" s="37" t="s">
        <v>164</v>
      </c>
      <c r="B29" s="37" t="s">
        <v>165</v>
      </c>
      <c r="C29" s="38">
        <v>8000000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4.25" customHeight="1" x14ac:dyDescent="0.2">
      <c r="A30" s="37" t="s">
        <v>166</v>
      </c>
      <c r="B30" s="37" t="s">
        <v>167</v>
      </c>
      <c r="C30" s="38">
        <v>300000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4.25" customHeight="1" x14ac:dyDescent="0.2">
      <c r="A31" s="37" t="s">
        <v>170</v>
      </c>
      <c r="B31" s="37" t="s">
        <v>171</v>
      </c>
      <c r="C31" s="38">
        <v>2500000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4.25" customHeight="1" x14ac:dyDescent="0.2">
      <c r="A32" s="49" t="s">
        <v>172</v>
      </c>
      <c r="B32" s="49" t="s">
        <v>84</v>
      </c>
      <c r="C32" s="38">
        <v>200000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4.25" customHeight="1" x14ac:dyDescent="0.2">
      <c r="A33" s="37" t="s">
        <v>173</v>
      </c>
      <c r="B33" s="37" t="s">
        <v>174</v>
      </c>
      <c r="C33" s="38">
        <v>14500000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4.25" x14ac:dyDescent="0.2">
      <c r="A34" s="37" t="s">
        <v>175</v>
      </c>
      <c r="B34" s="37" t="s">
        <v>176</v>
      </c>
      <c r="C34" s="38">
        <v>13393000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4.25" customHeight="1" x14ac:dyDescent="0.2">
      <c r="A35" s="37" t="s">
        <v>177</v>
      </c>
      <c r="B35" s="37" t="s">
        <v>178</v>
      </c>
      <c r="C35" s="38">
        <v>150000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4.25" customHeight="1" x14ac:dyDescent="0.2">
      <c r="A36" s="37" t="s">
        <v>179</v>
      </c>
      <c r="B36" s="37" t="s">
        <v>180</v>
      </c>
      <c r="C36" s="38">
        <v>7309567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4.25" customHeight="1" x14ac:dyDescent="0.2">
      <c r="A37" s="49" t="s">
        <v>181</v>
      </c>
      <c r="B37" s="49" t="s">
        <v>182</v>
      </c>
      <c r="C37" s="38">
        <v>50000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4.25" customHeight="1" x14ac:dyDescent="0.2">
      <c r="A38" s="37" t="s">
        <v>183</v>
      </c>
      <c r="B38" s="37" t="s">
        <v>184</v>
      </c>
      <c r="C38" s="38">
        <v>500000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4.25" customHeight="1" x14ac:dyDescent="0.2">
      <c r="A39" s="12" t="s">
        <v>186</v>
      </c>
      <c r="B39" s="12" t="s">
        <v>188</v>
      </c>
      <c r="C39" s="47">
        <f>SUM(C25:C38)</f>
        <v>51302567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4.25" customHeight="1" x14ac:dyDescent="0.2">
      <c r="A40" s="37" t="s">
        <v>190</v>
      </c>
      <c r="B40" s="37" t="s">
        <v>191</v>
      </c>
      <c r="C40" s="38">
        <v>16000000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4.25" customHeight="1" x14ac:dyDescent="0.2">
      <c r="A41" s="12" t="s">
        <v>192</v>
      </c>
      <c r="B41" s="12" t="s">
        <v>195</v>
      </c>
      <c r="C41" s="47">
        <f>SUM(C40)</f>
        <v>16000000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4.25" customHeight="1" x14ac:dyDescent="0.2">
      <c r="A42" s="37" t="s">
        <v>201</v>
      </c>
      <c r="B42" s="37" t="s">
        <v>202</v>
      </c>
      <c r="C42" s="38">
        <v>300000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4.25" customHeight="1" x14ac:dyDescent="0.2">
      <c r="A43" s="37" t="s">
        <v>204</v>
      </c>
      <c r="B43" s="37" t="s">
        <v>205</v>
      </c>
      <c r="C43" s="38">
        <v>600000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271" customFormat="1" ht="14.25" customHeight="1" x14ac:dyDescent="0.2">
      <c r="A44" s="297" t="s">
        <v>404</v>
      </c>
      <c r="B44" s="297" t="s">
        <v>405</v>
      </c>
      <c r="C44" s="298">
        <v>5295992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4.25" customHeight="1" x14ac:dyDescent="0.2">
      <c r="A45" s="12" t="s">
        <v>193</v>
      </c>
      <c r="B45" s="12" t="s">
        <v>206</v>
      </c>
      <c r="C45" s="47">
        <f>SUM(C42:C44)</f>
        <v>6195992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" customHeight="1" x14ac:dyDescent="0.25">
      <c r="A46" s="310" t="s">
        <v>138</v>
      </c>
      <c r="B46" s="311"/>
      <c r="C46" s="20">
        <f>SUM(C23+C24+C39+C41+C45)</f>
        <v>107770559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4.25" customHeight="1" x14ac:dyDescent="0.2">
      <c r="A47" s="37" t="s">
        <v>213</v>
      </c>
      <c r="B47" s="37" t="s">
        <v>214</v>
      </c>
      <c r="C47" s="59">
        <v>37526000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4.25" customHeight="1" x14ac:dyDescent="0.2">
      <c r="A48" s="37" t="s">
        <v>215</v>
      </c>
      <c r="B48" s="37" t="s">
        <v>216</v>
      </c>
      <c r="C48" s="38">
        <v>9300000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4.25" customHeight="1" x14ac:dyDescent="0.2">
      <c r="A49" s="37" t="s">
        <v>218</v>
      </c>
      <c r="B49" s="37" t="s">
        <v>219</v>
      </c>
      <c r="C49" s="38">
        <v>12640000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4.25" customHeight="1" x14ac:dyDescent="0.2">
      <c r="A50" s="12" t="s">
        <v>196</v>
      </c>
      <c r="B50" s="12" t="s">
        <v>220</v>
      </c>
      <c r="C50" s="47">
        <f>SUM(C47:C49)</f>
        <v>59466000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" customHeight="1" x14ac:dyDescent="0.25">
      <c r="A51" s="310" t="s">
        <v>221</v>
      </c>
      <c r="B51" s="311"/>
      <c r="C51" s="20">
        <f>SUM(C50)</f>
        <v>59466000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4.25" customHeight="1" x14ac:dyDescent="0.2">
      <c r="A52" s="37" t="s">
        <v>224</v>
      </c>
      <c r="B52" s="37" t="s">
        <v>225</v>
      </c>
      <c r="C52" s="38">
        <v>7050983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" customHeight="1" x14ac:dyDescent="0.2">
      <c r="A53" s="37" t="s">
        <v>226</v>
      </c>
      <c r="B53" s="37" t="s">
        <v>227</v>
      </c>
      <c r="C53" s="38">
        <v>164037000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" customHeight="1" x14ac:dyDescent="0.25">
      <c r="A54" s="310" t="s">
        <v>144</v>
      </c>
      <c r="B54" s="311"/>
      <c r="C54" s="20">
        <f>SUM(C52:C53)</f>
        <v>171087983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8" customHeight="1" x14ac:dyDescent="0.25">
      <c r="A55" s="312" t="s">
        <v>147</v>
      </c>
      <c r="B55" s="311"/>
      <c r="C55" s="296">
        <f>SUM(C54,C50,C45,C41,C39,C24,C23)</f>
        <v>338324542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30" customHeight="1" x14ac:dyDescent="0.2">
      <c r="C56" s="71"/>
    </row>
    <row r="57" spans="1:24" ht="15" customHeight="1" x14ac:dyDescent="0.2">
      <c r="C57" s="71"/>
    </row>
    <row r="58" spans="1:24" ht="12.75" customHeight="1" x14ac:dyDescent="0.2">
      <c r="C58" s="71"/>
    </row>
    <row r="59" spans="1:24" ht="12.75" customHeight="1" x14ac:dyDescent="0.2">
      <c r="C59" s="71"/>
    </row>
    <row r="60" spans="1:24" ht="12.75" customHeight="1" x14ac:dyDescent="0.2">
      <c r="C60" s="71"/>
    </row>
    <row r="61" spans="1:24" ht="12.75" customHeight="1" x14ac:dyDescent="0.2">
      <c r="C61" s="71"/>
    </row>
    <row r="62" spans="1:24" ht="12.75" customHeight="1" x14ac:dyDescent="0.2">
      <c r="C62" s="71"/>
    </row>
    <row r="63" spans="1:24" ht="12.75" customHeight="1" x14ac:dyDescent="0.2">
      <c r="C63" s="71"/>
    </row>
    <row r="64" spans="1:24" ht="12.75" customHeight="1" x14ac:dyDescent="0.2">
      <c r="C64" s="71"/>
    </row>
    <row r="65" spans="3:3" ht="12.75" customHeight="1" x14ac:dyDescent="0.2">
      <c r="C65" s="71"/>
    </row>
    <row r="66" spans="3:3" ht="12.75" customHeight="1" x14ac:dyDescent="0.2">
      <c r="C66" s="71"/>
    </row>
    <row r="67" spans="3:3" ht="12.75" customHeight="1" x14ac:dyDescent="0.2">
      <c r="C67" s="71"/>
    </row>
    <row r="68" spans="3:3" ht="12.75" customHeight="1" x14ac:dyDescent="0.2">
      <c r="C68" s="71"/>
    </row>
    <row r="69" spans="3:3" ht="12.75" customHeight="1" x14ac:dyDescent="0.2">
      <c r="C69" s="71"/>
    </row>
    <row r="70" spans="3:3" ht="12.75" customHeight="1" x14ac:dyDescent="0.2">
      <c r="C70" s="71"/>
    </row>
    <row r="71" spans="3:3" ht="12.75" customHeight="1" x14ac:dyDescent="0.2">
      <c r="C71" s="71"/>
    </row>
    <row r="72" spans="3:3" ht="12.75" customHeight="1" x14ac:dyDescent="0.2">
      <c r="C72" s="71"/>
    </row>
    <row r="73" spans="3:3" ht="12.75" customHeight="1" x14ac:dyDescent="0.2">
      <c r="C73" s="71"/>
    </row>
    <row r="74" spans="3:3" ht="12.75" customHeight="1" x14ac:dyDescent="0.2">
      <c r="C74" s="71"/>
    </row>
    <row r="75" spans="3:3" ht="12.75" customHeight="1" x14ac:dyDescent="0.2">
      <c r="C75" s="71"/>
    </row>
    <row r="76" spans="3:3" ht="12.75" customHeight="1" x14ac:dyDescent="0.2">
      <c r="C76" s="71"/>
    </row>
    <row r="77" spans="3:3" ht="12.75" customHeight="1" x14ac:dyDescent="0.2">
      <c r="C77" s="71"/>
    </row>
    <row r="78" spans="3:3" ht="12.75" customHeight="1" x14ac:dyDescent="0.2">
      <c r="C78" s="71"/>
    </row>
    <row r="79" spans="3:3" ht="12.75" customHeight="1" x14ac:dyDescent="0.2">
      <c r="C79" s="71"/>
    </row>
    <row r="80" spans="3:3" ht="12.75" customHeight="1" x14ac:dyDescent="0.2">
      <c r="C80" s="71"/>
    </row>
    <row r="81" spans="3:3" ht="12.75" customHeight="1" x14ac:dyDescent="0.2">
      <c r="C81" s="71"/>
    </row>
    <row r="82" spans="3:3" ht="12.75" customHeight="1" x14ac:dyDescent="0.2">
      <c r="C82" s="71"/>
    </row>
    <row r="83" spans="3:3" ht="12.75" customHeight="1" x14ac:dyDescent="0.2">
      <c r="C83" s="71"/>
    </row>
    <row r="84" spans="3:3" ht="12.75" customHeight="1" x14ac:dyDescent="0.2">
      <c r="C84" s="71"/>
    </row>
    <row r="85" spans="3:3" ht="12.75" customHeight="1" x14ac:dyDescent="0.2">
      <c r="C85" s="71"/>
    </row>
    <row r="86" spans="3:3" ht="12.75" customHeight="1" x14ac:dyDescent="0.2">
      <c r="C86" s="71"/>
    </row>
    <row r="87" spans="3:3" ht="12.75" customHeight="1" x14ac:dyDescent="0.2">
      <c r="C87" s="71"/>
    </row>
    <row r="88" spans="3:3" ht="12.75" customHeight="1" x14ac:dyDescent="0.2">
      <c r="C88" s="71"/>
    </row>
    <row r="89" spans="3:3" ht="12.75" customHeight="1" x14ac:dyDescent="0.2">
      <c r="C89" s="71"/>
    </row>
    <row r="90" spans="3:3" ht="12.75" customHeight="1" x14ac:dyDescent="0.2">
      <c r="C90" s="71"/>
    </row>
    <row r="91" spans="3:3" ht="12.75" customHeight="1" x14ac:dyDescent="0.2">
      <c r="C91" s="71"/>
    </row>
    <row r="92" spans="3:3" ht="12.75" customHeight="1" x14ac:dyDescent="0.2">
      <c r="C92" s="71"/>
    </row>
    <row r="93" spans="3:3" ht="12.75" customHeight="1" x14ac:dyDescent="0.2">
      <c r="C93" s="71"/>
    </row>
    <row r="94" spans="3:3" ht="12.75" customHeight="1" x14ac:dyDescent="0.2">
      <c r="C94" s="71"/>
    </row>
    <row r="95" spans="3:3" ht="12.75" customHeight="1" x14ac:dyDescent="0.2">
      <c r="C95" s="71"/>
    </row>
    <row r="96" spans="3:3" ht="12.75" customHeight="1" x14ac:dyDescent="0.2">
      <c r="C96" s="71"/>
    </row>
    <row r="97" spans="3:3" ht="12.75" customHeight="1" x14ac:dyDescent="0.2">
      <c r="C97" s="71"/>
    </row>
    <row r="98" spans="3:3" ht="12.75" customHeight="1" x14ac:dyDescent="0.2">
      <c r="C98" s="71"/>
    </row>
    <row r="99" spans="3:3" ht="12.75" customHeight="1" x14ac:dyDescent="0.2">
      <c r="C99" s="71"/>
    </row>
    <row r="100" spans="3:3" ht="12.75" customHeight="1" x14ac:dyDescent="0.2">
      <c r="C100" s="71"/>
    </row>
    <row r="101" spans="3:3" ht="12.75" customHeight="1" x14ac:dyDescent="0.2">
      <c r="C101" s="71"/>
    </row>
    <row r="102" spans="3:3" ht="12.75" customHeight="1" x14ac:dyDescent="0.2">
      <c r="C102" s="71"/>
    </row>
    <row r="103" spans="3:3" ht="12.75" customHeight="1" x14ac:dyDescent="0.2">
      <c r="C103" s="71"/>
    </row>
    <row r="104" spans="3:3" ht="12.75" customHeight="1" x14ac:dyDescent="0.2">
      <c r="C104" s="71"/>
    </row>
    <row r="105" spans="3:3" ht="12.75" customHeight="1" x14ac:dyDescent="0.2">
      <c r="C105" s="71"/>
    </row>
    <row r="106" spans="3:3" ht="12.75" customHeight="1" x14ac:dyDescent="0.2">
      <c r="C106" s="71"/>
    </row>
    <row r="107" spans="3:3" ht="12.75" customHeight="1" x14ac:dyDescent="0.2">
      <c r="C107" s="71"/>
    </row>
    <row r="108" spans="3:3" ht="12.75" customHeight="1" x14ac:dyDescent="0.2">
      <c r="C108" s="71"/>
    </row>
    <row r="109" spans="3:3" ht="12.75" customHeight="1" x14ac:dyDescent="0.2">
      <c r="C109" s="71"/>
    </row>
    <row r="110" spans="3:3" ht="12.75" customHeight="1" x14ac:dyDescent="0.2">
      <c r="C110" s="71"/>
    </row>
    <row r="111" spans="3:3" ht="12.75" customHeight="1" x14ac:dyDescent="0.2">
      <c r="C111" s="71"/>
    </row>
    <row r="112" spans="3:3" ht="12.75" customHeight="1" x14ac:dyDescent="0.2">
      <c r="C112" s="71"/>
    </row>
    <row r="113" spans="3:3" ht="12.75" customHeight="1" x14ac:dyDescent="0.2">
      <c r="C113" s="71"/>
    </row>
    <row r="114" spans="3:3" ht="12.75" customHeight="1" x14ac:dyDescent="0.2">
      <c r="C114" s="71"/>
    </row>
    <row r="115" spans="3:3" ht="12.75" customHeight="1" x14ac:dyDescent="0.2">
      <c r="C115" s="71"/>
    </row>
    <row r="116" spans="3:3" ht="12.75" customHeight="1" x14ac:dyDescent="0.2">
      <c r="C116" s="71"/>
    </row>
    <row r="117" spans="3:3" ht="12.75" customHeight="1" x14ac:dyDescent="0.2">
      <c r="C117" s="71"/>
    </row>
    <row r="118" spans="3:3" ht="12.75" customHeight="1" x14ac:dyDescent="0.2">
      <c r="C118" s="71"/>
    </row>
    <row r="119" spans="3:3" ht="12.75" customHeight="1" x14ac:dyDescent="0.2">
      <c r="C119" s="71"/>
    </row>
    <row r="120" spans="3:3" ht="12.75" customHeight="1" x14ac:dyDescent="0.2">
      <c r="C120" s="71"/>
    </row>
    <row r="121" spans="3:3" ht="12.75" customHeight="1" x14ac:dyDescent="0.2">
      <c r="C121" s="71"/>
    </row>
    <row r="122" spans="3:3" ht="12.75" customHeight="1" x14ac:dyDescent="0.2">
      <c r="C122" s="71"/>
    </row>
    <row r="123" spans="3:3" ht="12.75" customHeight="1" x14ac:dyDescent="0.2">
      <c r="C123" s="71"/>
    </row>
    <row r="124" spans="3:3" ht="12.75" customHeight="1" x14ac:dyDescent="0.2">
      <c r="C124" s="71"/>
    </row>
    <row r="125" spans="3:3" ht="12.75" customHeight="1" x14ac:dyDescent="0.2">
      <c r="C125" s="71"/>
    </row>
    <row r="126" spans="3:3" ht="12.75" customHeight="1" x14ac:dyDescent="0.2">
      <c r="C126" s="71"/>
    </row>
    <row r="127" spans="3:3" ht="12.75" customHeight="1" x14ac:dyDescent="0.2">
      <c r="C127" s="71"/>
    </row>
    <row r="128" spans="3:3" ht="12.75" customHeight="1" x14ac:dyDescent="0.2">
      <c r="C128" s="71"/>
    </row>
    <row r="129" spans="3:3" ht="12.75" customHeight="1" x14ac:dyDescent="0.2">
      <c r="C129" s="71"/>
    </row>
    <row r="130" spans="3:3" ht="12.75" customHeight="1" x14ac:dyDescent="0.2">
      <c r="C130" s="71"/>
    </row>
    <row r="131" spans="3:3" ht="12.75" customHeight="1" x14ac:dyDescent="0.2">
      <c r="C131" s="71"/>
    </row>
    <row r="132" spans="3:3" ht="12.75" customHeight="1" x14ac:dyDescent="0.2">
      <c r="C132" s="71"/>
    </row>
    <row r="133" spans="3:3" ht="12.75" customHeight="1" x14ac:dyDescent="0.2">
      <c r="C133" s="71"/>
    </row>
    <row r="134" spans="3:3" ht="12.75" customHeight="1" x14ac:dyDescent="0.2">
      <c r="C134" s="71"/>
    </row>
    <row r="135" spans="3:3" ht="12.75" customHeight="1" x14ac:dyDescent="0.2">
      <c r="C135" s="71"/>
    </row>
    <row r="136" spans="3:3" ht="12.75" customHeight="1" x14ac:dyDescent="0.2">
      <c r="C136" s="71"/>
    </row>
    <row r="137" spans="3:3" ht="12.75" customHeight="1" x14ac:dyDescent="0.2">
      <c r="C137" s="71"/>
    </row>
    <row r="138" spans="3:3" ht="12.75" customHeight="1" x14ac:dyDescent="0.2">
      <c r="C138" s="71"/>
    </row>
    <row r="139" spans="3:3" ht="12.75" customHeight="1" x14ac:dyDescent="0.2">
      <c r="C139" s="71"/>
    </row>
    <row r="140" spans="3:3" ht="12.75" customHeight="1" x14ac:dyDescent="0.2">
      <c r="C140" s="71"/>
    </row>
    <row r="141" spans="3:3" ht="12.75" customHeight="1" x14ac:dyDescent="0.2">
      <c r="C141" s="71"/>
    </row>
    <row r="142" spans="3:3" ht="12.75" customHeight="1" x14ac:dyDescent="0.2">
      <c r="C142" s="71"/>
    </row>
    <row r="143" spans="3:3" ht="12.75" customHeight="1" x14ac:dyDescent="0.2">
      <c r="C143" s="71"/>
    </row>
    <row r="144" spans="3:3" ht="12.75" customHeight="1" x14ac:dyDescent="0.2">
      <c r="C144" s="71"/>
    </row>
    <row r="145" spans="3:3" ht="12.75" customHeight="1" x14ac:dyDescent="0.2">
      <c r="C145" s="71"/>
    </row>
    <row r="146" spans="3:3" ht="12.75" customHeight="1" x14ac:dyDescent="0.2">
      <c r="C146" s="71"/>
    </row>
    <row r="147" spans="3:3" ht="12.75" customHeight="1" x14ac:dyDescent="0.2">
      <c r="C147" s="71"/>
    </row>
    <row r="148" spans="3:3" ht="12.75" customHeight="1" x14ac:dyDescent="0.2">
      <c r="C148" s="71"/>
    </row>
    <row r="149" spans="3:3" ht="12.75" customHeight="1" x14ac:dyDescent="0.2">
      <c r="C149" s="71"/>
    </row>
    <row r="150" spans="3:3" ht="12.75" customHeight="1" x14ac:dyDescent="0.2">
      <c r="C150" s="71"/>
    </row>
    <row r="151" spans="3:3" ht="12.75" customHeight="1" x14ac:dyDescent="0.2">
      <c r="C151" s="71"/>
    </row>
    <row r="152" spans="3:3" ht="12.75" customHeight="1" x14ac:dyDescent="0.2">
      <c r="C152" s="71"/>
    </row>
    <row r="153" spans="3:3" ht="12.75" customHeight="1" x14ac:dyDescent="0.2">
      <c r="C153" s="71"/>
    </row>
    <row r="154" spans="3:3" ht="12.75" customHeight="1" x14ac:dyDescent="0.2">
      <c r="C154" s="71"/>
    </row>
    <row r="155" spans="3:3" ht="12.75" customHeight="1" x14ac:dyDescent="0.2">
      <c r="C155" s="71"/>
    </row>
    <row r="156" spans="3:3" ht="12.75" customHeight="1" x14ac:dyDescent="0.2">
      <c r="C156" s="71"/>
    </row>
    <row r="157" spans="3:3" ht="12.75" customHeight="1" x14ac:dyDescent="0.2">
      <c r="C157" s="71"/>
    </row>
    <row r="158" spans="3:3" ht="12.75" customHeight="1" x14ac:dyDescent="0.2">
      <c r="C158" s="71"/>
    </row>
    <row r="159" spans="3:3" ht="12.75" customHeight="1" x14ac:dyDescent="0.2">
      <c r="C159" s="71"/>
    </row>
    <row r="160" spans="3:3" ht="12.75" customHeight="1" x14ac:dyDescent="0.2">
      <c r="C160" s="71"/>
    </row>
    <row r="161" spans="3:3" ht="12.75" customHeight="1" x14ac:dyDescent="0.2">
      <c r="C161" s="71"/>
    </row>
    <row r="162" spans="3:3" ht="12.75" customHeight="1" x14ac:dyDescent="0.2">
      <c r="C162" s="71"/>
    </row>
    <row r="163" spans="3:3" ht="12.75" customHeight="1" x14ac:dyDescent="0.2">
      <c r="C163" s="71"/>
    </row>
    <row r="164" spans="3:3" ht="12.75" customHeight="1" x14ac:dyDescent="0.2">
      <c r="C164" s="71"/>
    </row>
    <row r="165" spans="3:3" ht="12.75" customHeight="1" x14ac:dyDescent="0.2">
      <c r="C165" s="71"/>
    </row>
    <row r="166" spans="3:3" ht="12.75" customHeight="1" x14ac:dyDescent="0.2">
      <c r="C166" s="71"/>
    </row>
    <row r="167" spans="3:3" ht="12.75" customHeight="1" x14ac:dyDescent="0.2">
      <c r="C167" s="71"/>
    </row>
    <row r="168" spans="3:3" ht="12.75" customHeight="1" x14ac:dyDescent="0.2">
      <c r="C168" s="71"/>
    </row>
    <row r="169" spans="3:3" ht="12.75" customHeight="1" x14ac:dyDescent="0.2">
      <c r="C169" s="71"/>
    </row>
    <row r="170" spans="3:3" ht="12.75" customHeight="1" x14ac:dyDescent="0.2">
      <c r="C170" s="71"/>
    </row>
    <row r="171" spans="3:3" ht="12.75" customHeight="1" x14ac:dyDescent="0.2">
      <c r="C171" s="71"/>
    </row>
    <row r="172" spans="3:3" ht="12.75" customHeight="1" x14ac:dyDescent="0.2">
      <c r="C172" s="71"/>
    </row>
    <row r="173" spans="3:3" ht="12.75" customHeight="1" x14ac:dyDescent="0.2">
      <c r="C173" s="71"/>
    </row>
    <row r="174" spans="3:3" ht="12.75" customHeight="1" x14ac:dyDescent="0.2">
      <c r="C174" s="71"/>
    </row>
    <row r="175" spans="3:3" ht="12.75" customHeight="1" x14ac:dyDescent="0.2">
      <c r="C175" s="71"/>
    </row>
    <row r="176" spans="3:3" ht="12.75" customHeight="1" x14ac:dyDescent="0.2">
      <c r="C176" s="71"/>
    </row>
    <row r="177" spans="3:3" ht="12.75" customHeight="1" x14ac:dyDescent="0.2">
      <c r="C177" s="71"/>
    </row>
    <row r="178" spans="3:3" ht="12.75" customHeight="1" x14ac:dyDescent="0.2">
      <c r="C178" s="71"/>
    </row>
    <row r="179" spans="3:3" ht="12.75" customHeight="1" x14ac:dyDescent="0.2">
      <c r="C179" s="71"/>
    </row>
    <row r="180" spans="3:3" ht="12.75" customHeight="1" x14ac:dyDescent="0.2">
      <c r="C180" s="71"/>
    </row>
    <row r="181" spans="3:3" ht="12.75" customHeight="1" x14ac:dyDescent="0.2">
      <c r="C181" s="71"/>
    </row>
    <row r="182" spans="3:3" ht="12.75" customHeight="1" x14ac:dyDescent="0.2">
      <c r="C182" s="71"/>
    </row>
    <row r="183" spans="3:3" ht="12.75" customHeight="1" x14ac:dyDescent="0.2">
      <c r="C183" s="71"/>
    </row>
    <row r="184" spans="3:3" ht="12.75" customHeight="1" x14ac:dyDescent="0.2">
      <c r="C184" s="71"/>
    </row>
    <row r="185" spans="3:3" ht="12.75" customHeight="1" x14ac:dyDescent="0.2">
      <c r="C185" s="71"/>
    </row>
    <row r="186" spans="3:3" ht="12.75" customHeight="1" x14ac:dyDescent="0.2">
      <c r="C186" s="71"/>
    </row>
    <row r="187" spans="3:3" ht="12.75" customHeight="1" x14ac:dyDescent="0.2">
      <c r="C187" s="71"/>
    </row>
    <row r="188" spans="3:3" ht="12.75" customHeight="1" x14ac:dyDescent="0.2">
      <c r="C188" s="71"/>
    </row>
    <row r="189" spans="3:3" ht="12.75" customHeight="1" x14ac:dyDescent="0.2">
      <c r="C189" s="71"/>
    </row>
    <row r="190" spans="3:3" ht="12.75" customHeight="1" x14ac:dyDescent="0.2">
      <c r="C190" s="71"/>
    </row>
    <row r="191" spans="3:3" ht="12.75" customHeight="1" x14ac:dyDescent="0.2">
      <c r="C191" s="71"/>
    </row>
    <row r="192" spans="3:3" ht="12.75" customHeight="1" x14ac:dyDescent="0.2">
      <c r="C192" s="71"/>
    </row>
    <row r="193" spans="3:3" ht="12.75" customHeight="1" x14ac:dyDescent="0.2">
      <c r="C193" s="71"/>
    </row>
    <row r="194" spans="3:3" ht="12.75" customHeight="1" x14ac:dyDescent="0.2">
      <c r="C194" s="71"/>
    </row>
    <row r="195" spans="3:3" ht="12.75" customHeight="1" x14ac:dyDescent="0.2">
      <c r="C195" s="71"/>
    </row>
    <row r="196" spans="3:3" ht="12.75" customHeight="1" x14ac:dyDescent="0.2">
      <c r="C196" s="71"/>
    </row>
    <row r="197" spans="3:3" ht="12.75" customHeight="1" x14ac:dyDescent="0.2">
      <c r="C197" s="71"/>
    </row>
    <row r="198" spans="3:3" ht="12.75" customHeight="1" x14ac:dyDescent="0.2">
      <c r="C198" s="71"/>
    </row>
    <row r="199" spans="3:3" ht="12.75" customHeight="1" x14ac:dyDescent="0.2">
      <c r="C199" s="71"/>
    </row>
    <row r="200" spans="3:3" ht="12.75" customHeight="1" x14ac:dyDescent="0.2">
      <c r="C200" s="71"/>
    </row>
    <row r="201" spans="3:3" ht="12.75" customHeight="1" x14ac:dyDescent="0.2">
      <c r="C201" s="71"/>
    </row>
    <row r="202" spans="3:3" ht="12.75" customHeight="1" x14ac:dyDescent="0.2">
      <c r="C202" s="71"/>
    </row>
    <row r="203" spans="3:3" ht="12.75" customHeight="1" x14ac:dyDescent="0.2">
      <c r="C203" s="71"/>
    </row>
    <row r="204" spans="3:3" ht="12.75" customHeight="1" x14ac:dyDescent="0.2">
      <c r="C204" s="71"/>
    </row>
    <row r="205" spans="3:3" ht="12.75" customHeight="1" x14ac:dyDescent="0.2">
      <c r="C205" s="71"/>
    </row>
    <row r="206" spans="3:3" ht="12.75" customHeight="1" x14ac:dyDescent="0.2">
      <c r="C206" s="71"/>
    </row>
    <row r="207" spans="3:3" ht="12.75" customHeight="1" x14ac:dyDescent="0.2">
      <c r="C207" s="71"/>
    </row>
    <row r="208" spans="3:3" ht="12.75" customHeight="1" x14ac:dyDescent="0.2">
      <c r="C208" s="71"/>
    </row>
    <row r="209" spans="3:3" ht="12.75" customHeight="1" x14ac:dyDescent="0.2">
      <c r="C209" s="71"/>
    </row>
    <row r="210" spans="3:3" ht="12.75" customHeight="1" x14ac:dyDescent="0.2">
      <c r="C210" s="71"/>
    </row>
    <row r="211" spans="3:3" ht="12.75" customHeight="1" x14ac:dyDescent="0.2">
      <c r="C211" s="71"/>
    </row>
    <row r="212" spans="3:3" ht="12.75" customHeight="1" x14ac:dyDescent="0.2">
      <c r="C212" s="71"/>
    </row>
    <row r="213" spans="3:3" ht="12.75" customHeight="1" x14ac:dyDescent="0.2">
      <c r="C213" s="71"/>
    </row>
    <row r="214" spans="3:3" ht="12.75" customHeight="1" x14ac:dyDescent="0.2">
      <c r="C214" s="71"/>
    </row>
    <row r="215" spans="3:3" ht="12.75" customHeight="1" x14ac:dyDescent="0.2">
      <c r="C215" s="71"/>
    </row>
    <row r="216" spans="3:3" ht="12.75" customHeight="1" x14ac:dyDescent="0.2">
      <c r="C216" s="71"/>
    </row>
    <row r="217" spans="3:3" ht="12.75" customHeight="1" x14ac:dyDescent="0.2">
      <c r="C217" s="71"/>
    </row>
    <row r="218" spans="3:3" ht="12.75" customHeight="1" x14ac:dyDescent="0.2">
      <c r="C218" s="71"/>
    </row>
    <row r="219" spans="3:3" ht="12.75" customHeight="1" x14ac:dyDescent="0.2">
      <c r="C219" s="71"/>
    </row>
    <row r="220" spans="3:3" ht="12.75" customHeight="1" x14ac:dyDescent="0.2">
      <c r="C220" s="71"/>
    </row>
    <row r="221" spans="3:3" ht="12.75" customHeight="1" x14ac:dyDescent="0.2">
      <c r="C221" s="71"/>
    </row>
    <row r="222" spans="3:3" ht="12.75" customHeight="1" x14ac:dyDescent="0.2">
      <c r="C222" s="71"/>
    </row>
    <row r="223" spans="3:3" ht="12.75" customHeight="1" x14ac:dyDescent="0.2">
      <c r="C223" s="71"/>
    </row>
    <row r="224" spans="3:3" ht="12.75" customHeight="1" x14ac:dyDescent="0.2">
      <c r="C224" s="71"/>
    </row>
    <row r="225" spans="3:3" ht="12.75" customHeight="1" x14ac:dyDescent="0.2">
      <c r="C225" s="71"/>
    </row>
    <row r="226" spans="3:3" ht="12.75" customHeight="1" x14ac:dyDescent="0.2">
      <c r="C226" s="71"/>
    </row>
    <row r="227" spans="3:3" ht="12.75" customHeight="1" x14ac:dyDescent="0.2">
      <c r="C227" s="71"/>
    </row>
    <row r="228" spans="3:3" ht="12.75" customHeight="1" x14ac:dyDescent="0.2">
      <c r="C228" s="71"/>
    </row>
    <row r="229" spans="3:3" ht="12.75" customHeight="1" x14ac:dyDescent="0.2">
      <c r="C229" s="71"/>
    </row>
    <row r="230" spans="3:3" ht="12.75" customHeight="1" x14ac:dyDescent="0.2">
      <c r="C230" s="71"/>
    </row>
    <row r="231" spans="3:3" ht="12.75" customHeight="1" x14ac:dyDescent="0.2">
      <c r="C231" s="71"/>
    </row>
    <row r="232" spans="3:3" ht="12.75" customHeight="1" x14ac:dyDescent="0.2">
      <c r="C232" s="71"/>
    </row>
    <row r="233" spans="3:3" ht="12.75" customHeight="1" x14ac:dyDescent="0.2">
      <c r="C233" s="71"/>
    </row>
    <row r="234" spans="3:3" ht="12.75" customHeight="1" x14ac:dyDescent="0.2">
      <c r="C234" s="71"/>
    </row>
    <row r="235" spans="3:3" ht="12.75" customHeight="1" x14ac:dyDescent="0.2">
      <c r="C235" s="71"/>
    </row>
    <row r="236" spans="3:3" ht="12.75" customHeight="1" x14ac:dyDescent="0.2">
      <c r="C236" s="71"/>
    </row>
    <row r="237" spans="3:3" ht="12.75" customHeight="1" x14ac:dyDescent="0.2">
      <c r="C237" s="71"/>
    </row>
    <row r="238" spans="3:3" ht="12.75" customHeight="1" x14ac:dyDescent="0.2">
      <c r="C238" s="71"/>
    </row>
    <row r="239" spans="3:3" ht="12.75" customHeight="1" x14ac:dyDescent="0.2">
      <c r="C239" s="71"/>
    </row>
    <row r="240" spans="3:3" ht="12.75" customHeight="1" x14ac:dyDescent="0.2">
      <c r="C240" s="71"/>
    </row>
    <row r="241" spans="3:3" ht="12.75" customHeight="1" x14ac:dyDescent="0.2">
      <c r="C241" s="71"/>
    </row>
    <row r="242" spans="3:3" ht="12.75" customHeight="1" x14ac:dyDescent="0.2">
      <c r="C242" s="71"/>
    </row>
    <row r="243" spans="3:3" ht="12.75" customHeight="1" x14ac:dyDescent="0.2">
      <c r="C243" s="71"/>
    </row>
    <row r="244" spans="3:3" ht="12.75" customHeight="1" x14ac:dyDescent="0.2">
      <c r="C244" s="71"/>
    </row>
    <row r="245" spans="3:3" ht="12.75" customHeight="1" x14ac:dyDescent="0.2">
      <c r="C245" s="71"/>
    </row>
    <row r="246" spans="3:3" ht="12.75" customHeight="1" x14ac:dyDescent="0.2">
      <c r="C246" s="71"/>
    </row>
    <row r="247" spans="3:3" ht="12.75" customHeight="1" x14ac:dyDescent="0.2">
      <c r="C247" s="71"/>
    </row>
    <row r="248" spans="3:3" ht="12.75" customHeight="1" x14ac:dyDescent="0.2">
      <c r="C248" s="71"/>
    </row>
    <row r="249" spans="3:3" ht="12.75" customHeight="1" x14ac:dyDescent="0.2">
      <c r="C249" s="71"/>
    </row>
    <row r="250" spans="3:3" ht="12.75" customHeight="1" x14ac:dyDescent="0.2">
      <c r="C250" s="71"/>
    </row>
    <row r="251" spans="3:3" ht="12.75" customHeight="1" x14ac:dyDescent="0.2">
      <c r="C251" s="71"/>
    </row>
    <row r="252" spans="3:3" ht="12.75" customHeight="1" x14ac:dyDescent="0.2">
      <c r="C252" s="71"/>
    </row>
    <row r="253" spans="3:3" ht="12.75" customHeight="1" x14ac:dyDescent="0.2">
      <c r="C253" s="71"/>
    </row>
    <row r="254" spans="3:3" ht="12.75" customHeight="1" x14ac:dyDescent="0.2">
      <c r="C254" s="71"/>
    </row>
    <row r="255" spans="3:3" ht="12.75" customHeight="1" x14ac:dyDescent="0.2">
      <c r="C255" s="71"/>
    </row>
    <row r="256" spans="3:3" ht="12.75" customHeight="1" x14ac:dyDescent="0.2">
      <c r="C256" s="71"/>
    </row>
    <row r="257" spans="3:3" ht="12.75" customHeight="1" x14ac:dyDescent="0.2">
      <c r="C257" s="71"/>
    </row>
    <row r="258" spans="3:3" ht="12.75" customHeight="1" x14ac:dyDescent="0.2">
      <c r="C258" s="71"/>
    </row>
    <row r="259" spans="3:3" ht="12.75" customHeight="1" x14ac:dyDescent="0.2">
      <c r="C259" s="71"/>
    </row>
    <row r="260" spans="3:3" ht="12.75" customHeight="1" x14ac:dyDescent="0.2">
      <c r="C260" s="71"/>
    </row>
    <row r="261" spans="3:3" ht="12.75" customHeight="1" x14ac:dyDescent="0.2">
      <c r="C261" s="71"/>
    </row>
    <row r="262" spans="3:3" ht="12.75" customHeight="1" x14ac:dyDescent="0.2">
      <c r="C262" s="71"/>
    </row>
    <row r="263" spans="3:3" ht="12.75" customHeight="1" x14ac:dyDescent="0.2">
      <c r="C263" s="71"/>
    </row>
    <row r="264" spans="3:3" ht="12.75" customHeight="1" x14ac:dyDescent="0.2">
      <c r="C264" s="71"/>
    </row>
    <row r="265" spans="3:3" ht="12.75" customHeight="1" x14ac:dyDescent="0.2">
      <c r="C265" s="71"/>
    </row>
    <row r="266" spans="3:3" ht="12.75" customHeight="1" x14ac:dyDescent="0.2">
      <c r="C266" s="71"/>
    </row>
    <row r="267" spans="3:3" ht="12.75" customHeight="1" x14ac:dyDescent="0.2">
      <c r="C267" s="71"/>
    </row>
    <row r="268" spans="3:3" ht="12.75" customHeight="1" x14ac:dyDescent="0.2">
      <c r="C268" s="71"/>
    </row>
    <row r="269" spans="3:3" ht="12.75" customHeight="1" x14ac:dyDescent="0.2">
      <c r="C269" s="71"/>
    </row>
    <row r="270" spans="3:3" ht="12.75" customHeight="1" x14ac:dyDescent="0.2">
      <c r="C270" s="71"/>
    </row>
    <row r="271" spans="3:3" ht="12.75" customHeight="1" x14ac:dyDescent="0.2">
      <c r="C271" s="71"/>
    </row>
    <row r="272" spans="3:3" ht="12.75" customHeight="1" x14ac:dyDescent="0.2">
      <c r="C272" s="71"/>
    </row>
    <row r="273" spans="3:3" ht="12.75" customHeight="1" x14ac:dyDescent="0.2">
      <c r="C273" s="71"/>
    </row>
    <row r="274" spans="3:3" ht="12.75" customHeight="1" x14ac:dyDescent="0.2">
      <c r="C274" s="71"/>
    </row>
    <row r="275" spans="3:3" ht="12.75" customHeight="1" x14ac:dyDescent="0.2">
      <c r="C275" s="71"/>
    </row>
    <row r="276" spans="3:3" ht="12.75" customHeight="1" x14ac:dyDescent="0.2">
      <c r="C276" s="71"/>
    </row>
    <row r="277" spans="3:3" ht="12.75" customHeight="1" x14ac:dyDescent="0.2">
      <c r="C277" s="71"/>
    </row>
    <row r="278" spans="3:3" ht="12.75" customHeight="1" x14ac:dyDescent="0.2">
      <c r="C278" s="71"/>
    </row>
    <row r="279" spans="3:3" ht="12.75" customHeight="1" x14ac:dyDescent="0.2">
      <c r="C279" s="71"/>
    </row>
    <row r="280" spans="3:3" ht="12.75" customHeight="1" x14ac:dyDescent="0.2">
      <c r="C280" s="71"/>
    </row>
    <row r="281" spans="3:3" ht="12.75" customHeight="1" x14ac:dyDescent="0.2">
      <c r="C281" s="71"/>
    </row>
    <row r="282" spans="3:3" ht="12.75" customHeight="1" x14ac:dyDescent="0.2">
      <c r="C282" s="71"/>
    </row>
    <row r="283" spans="3:3" ht="12.75" customHeight="1" x14ac:dyDescent="0.2">
      <c r="C283" s="71"/>
    </row>
    <row r="284" spans="3:3" ht="12.75" customHeight="1" x14ac:dyDescent="0.2">
      <c r="C284" s="71"/>
    </row>
    <row r="285" spans="3:3" ht="12.75" customHeight="1" x14ac:dyDescent="0.2">
      <c r="C285" s="71"/>
    </row>
    <row r="286" spans="3:3" ht="12.75" customHeight="1" x14ac:dyDescent="0.2">
      <c r="C286" s="71"/>
    </row>
    <row r="287" spans="3:3" ht="12.75" customHeight="1" x14ac:dyDescent="0.2">
      <c r="C287" s="71"/>
    </row>
    <row r="288" spans="3:3" ht="12.75" customHeight="1" x14ac:dyDescent="0.2">
      <c r="C288" s="71"/>
    </row>
    <row r="289" spans="3:3" ht="12.75" customHeight="1" x14ac:dyDescent="0.2">
      <c r="C289" s="71"/>
    </row>
    <row r="290" spans="3:3" ht="12.75" customHeight="1" x14ac:dyDescent="0.2">
      <c r="C290" s="71"/>
    </row>
    <row r="291" spans="3:3" ht="12.75" customHeight="1" x14ac:dyDescent="0.2">
      <c r="C291" s="71"/>
    </row>
    <row r="292" spans="3:3" ht="12.75" customHeight="1" x14ac:dyDescent="0.2">
      <c r="C292" s="71"/>
    </row>
    <row r="293" spans="3:3" ht="12.75" customHeight="1" x14ac:dyDescent="0.2">
      <c r="C293" s="71"/>
    </row>
    <row r="294" spans="3:3" ht="12.75" customHeight="1" x14ac:dyDescent="0.2">
      <c r="C294" s="71"/>
    </row>
    <row r="295" spans="3:3" ht="12.75" customHeight="1" x14ac:dyDescent="0.2">
      <c r="C295" s="71"/>
    </row>
    <row r="296" spans="3:3" ht="12.75" customHeight="1" x14ac:dyDescent="0.2">
      <c r="C296" s="71"/>
    </row>
    <row r="297" spans="3:3" ht="12.75" customHeight="1" x14ac:dyDescent="0.2">
      <c r="C297" s="71"/>
    </row>
    <row r="298" spans="3:3" ht="12.75" customHeight="1" x14ac:dyDescent="0.2">
      <c r="C298" s="71"/>
    </row>
    <row r="299" spans="3:3" ht="12.75" customHeight="1" x14ac:dyDescent="0.2">
      <c r="C299" s="71"/>
    </row>
    <row r="300" spans="3:3" ht="12.75" customHeight="1" x14ac:dyDescent="0.2">
      <c r="C300" s="71"/>
    </row>
    <row r="301" spans="3:3" ht="12.75" customHeight="1" x14ac:dyDescent="0.2">
      <c r="C301" s="71"/>
    </row>
    <row r="302" spans="3:3" ht="12.75" customHeight="1" x14ac:dyDescent="0.2">
      <c r="C302" s="71"/>
    </row>
    <row r="303" spans="3:3" ht="12.75" customHeight="1" x14ac:dyDescent="0.2">
      <c r="C303" s="71"/>
    </row>
    <row r="304" spans="3:3" ht="12.75" customHeight="1" x14ac:dyDescent="0.2">
      <c r="C304" s="71"/>
    </row>
    <row r="305" spans="3:3" ht="12.75" customHeight="1" x14ac:dyDescent="0.2">
      <c r="C305" s="71"/>
    </row>
    <row r="306" spans="3:3" ht="12.75" customHeight="1" x14ac:dyDescent="0.2">
      <c r="C306" s="71"/>
    </row>
    <row r="307" spans="3:3" ht="12.75" customHeight="1" x14ac:dyDescent="0.2">
      <c r="C307" s="71"/>
    </row>
    <row r="308" spans="3:3" ht="12.75" customHeight="1" x14ac:dyDescent="0.2">
      <c r="C308" s="71"/>
    </row>
    <row r="309" spans="3:3" ht="12.75" customHeight="1" x14ac:dyDescent="0.2">
      <c r="C309" s="71"/>
    </row>
    <row r="310" spans="3:3" ht="12.75" customHeight="1" x14ac:dyDescent="0.2">
      <c r="C310" s="71"/>
    </row>
    <row r="311" spans="3:3" ht="12.75" customHeight="1" x14ac:dyDescent="0.2">
      <c r="C311" s="71"/>
    </row>
    <row r="312" spans="3:3" ht="12.75" customHeight="1" x14ac:dyDescent="0.2">
      <c r="C312" s="71"/>
    </row>
    <row r="313" spans="3:3" ht="12.75" customHeight="1" x14ac:dyDescent="0.2">
      <c r="C313" s="71"/>
    </row>
    <row r="314" spans="3:3" ht="12.75" customHeight="1" x14ac:dyDescent="0.2">
      <c r="C314" s="71"/>
    </row>
    <row r="315" spans="3:3" ht="12.75" customHeight="1" x14ac:dyDescent="0.2">
      <c r="C315" s="71"/>
    </row>
    <row r="316" spans="3:3" ht="12.75" customHeight="1" x14ac:dyDescent="0.2">
      <c r="C316" s="71"/>
    </row>
    <row r="317" spans="3:3" ht="12.75" customHeight="1" x14ac:dyDescent="0.2">
      <c r="C317" s="71"/>
    </row>
    <row r="318" spans="3:3" ht="12.75" customHeight="1" x14ac:dyDescent="0.2">
      <c r="C318" s="71"/>
    </row>
    <row r="319" spans="3:3" ht="12.75" customHeight="1" x14ac:dyDescent="0.2">
      <c r="C319" s="71"/>
    </row>
    <row r="320" spans="3:3" ht="12.75" customHeight="1" x14ac:dyDescent="0.2">
      <c r="C320" s="71"/>
    </row>
    <row r="321" spans="3:3" ht="12.75" customHeight="1" x14ac:dyDescent="0.2">
      <c r="C321" s="71"/>
    </row>
    <row r="322" spans="3:3" ht="12.75" customHeight="1" x14ac:dyDescent="0.2">
      <c r="C322" s="71"/>
    </row>
    <row r="323" spans="3:3" ht="12.75" customHeight="1" x14ac:dyDescent="0.2">
      <c r="C323" s="71"/>
    </row>
    <row r="324" spans="3:3" ht="12.75" customHeight="1" x14ac:dyDescent="0.2">
      <c r="C324" s="71"/>
    </row>
    <row r="325" spans="3:3" ht="12.75" customHeight="1" x14ac:dyDescent="0.2">
      <c r="C325" s="71"/>
    </row>
    <row r="326" spans="3:3" ht="12.75" customHeight="1" x14ac:dyDescent="0.2">
      <c r="C326" s="71"/>
    </row>
    <row r="327" spans="3:3" ht="12.75" customHeight="1" x14ac:dyDescent="0.2">
      <c r="C327" s="71"/>
    </row>
    <row r="328" spans="3:3" ht="12.75" customHeight="1" x14ac:dyDescent="0.2">
      <c r="C328" s="71"/>
    </row>
    <row r="329" spans="3:3" ht="12.75" customHeight="1" x14ac:dyDescent="0.2">
      <c r="C329" s="71"/>
    </row>
    <row r="330" spans="3:3" ht="12.75" customHeight="1" x14ac:dyDescent="0.2">
      <c r="C330" s="71"/>
    </row>
    <row r="331" spans="3:3" ht="12.75" customHeight="1" x14ac:dyDescent="0.2">
      <c r="C331" s="71"/>
    </row>
    <row r="332" spans="3:3" ht="12.75" customHeight="1" x14ac:dyDescent="0.2">
      <c r="C332" s="71"/>
    </row>
    <row r="333" spans="3:3" ht="12.75" customHeight="1" x14ac:dyDescent="0.2">
      <c r="C333" s="71"/>
    </row>
    <row r="334" spans="3:3" ht="12.75" customHeight="1" x14ac:dyDescent="0.2">
      <c r="C334" s="71"/>
    </row>
    <row r="335" spans="3:3" ht="12.75" customHeight="1" x14ac:dyDescent="0.2">
      <c r="C335" s="71"/>
    </row>
    <row r="336" spans="3:3" ht="12.75" customHeight="1" x14ac:dyDescent="0.2">
      <c r="C336" s="71"/>
    </row>
    <row r="337" spans="3:3" ht="12.75" customHeight="1" x14ac:dyDescent="0.2">
      <c r="C337" s="71"/>
    </row>
    <row r="338" spans="3:3" ht="12.75" customHeight="1" x14ac:dyDescent="0.2">
      <c r="C338" s="71"/>
    </row>
    <row r="339" spans="3:3" ht="12.75" customHeight="1" x14ac:dyDescent="0.2">
      <c r="C339" s="71"/>
    </row>
    <row r="340" spans="3:3" ht="12.75" customHeight="1" x14ac:dyDescent="0.2">
      <c r="C340" s="71"/>
    </row>
    <row r="341" spans="3:3" ht="12.75" customHeight="1" x14ac:dyDescent="0.2">
      <c r="C341" s="71"/>
    </row>
    <row r="342" spans="3:3" ht="12.75" customHeight="1" x14ac:dyDescent="0.2">
      <c r="C342" s="71"/>
    </row>
    <row r="343" spans="3:3" ht="12.75" customHeight="1" x14ac:dyDescent="0.2">
      <c r="C343" s="71"/>
    </row>
    <row r="344" spans="3:3" ht="12.75" customHeight="1" x14ac:dyDescent="0.2">
      <c r="C344" s="71"/>
    </row>
    <row r="345" spans="3:3" ht="12.75" customHeight="1" x14ac:dyDescent="0.2">
      <c r="C345" s="71"/>
    </row>
    <row r="346" spans="3:3" ht="12.75" customHeight="1" x14ac:dyDescent="0.2">
      <c r="C346" s="71"/>
    </row>
    <row r="347" spans="3:3" ht="12.75" customHeight="1" x14ac:dyDescent="0.2">
      <c r="C347" s="71"/>
    </row>
    <row r="348" spans="3:3" ht="12.75" customHeight="1" x14ac:dyDescent="0.2">
      <c r="C348" s="71"/>
    </row>
    <row r="349" spans="3:3" ht="12.75" customHeight="1" x14ac:dyDescent="0.2">
      <c r="C349" s="71"/>
    </row>
    <row r="350" spans="3:3" ht="12.75" customHeight="1" x14ac:dyDescent="0.2">
      <c r="C350" s="71"/>
    </row>
    <row r="351" spans="3:3" ht="12.75" customHeight="1" x14ac:dyDescent="0.2">
      <c r="C351" s="71"/>
    </row>
    <row r="352" spans="3:3" ht="12.75" customHeight="1" x14ac:dyDescent="0.2">
      <c r="C352" s="71"/>
    </row>
    <row r="353" spans="3:3" ht="12.75" customHeight="1" x14ac:dyDescent="0.2">
      <c r="C353" s="71"/>
    </row>
    <row r="354" spans="3:3" ht="12.75" customHeight="1" x14ac:dyDescent="0.2">
      <c r="C354" s="71"/>
    </row>
    <row r="355" spans="3:3" ht="12.75" customHeight="1" x14ac:dyDescent="0.2">
      <c r="C355" s="71"/>
    </row>
    <row r="356" spans="3:3" ht="12.75" customHeight="1" x14ac:dyDescent="0.2">
      <c r="C356" s="71"/>
    </row>
    <row r="357" spans="3:3" ht="12.75" customHeight="1" x14ac:dyDescent="0.2">
      <c r="C357" s="71"/>
    </row>
    <row r="358" spans="3:3" ht="12.75" customHeight="1" x14ac:dyDescent="0.2">
      <c r="C358" s="71"/>
    </row>
    <row r="359" spans="3:3" ht="12.75" customHeight="1" x14ac:dyDescent="0.2">
      <c r="C359" s="71"/>
    </row>
    <row r="360" spans="3:3" ht="12.75" customHeight="1" x14ac:dyDescent="0.2">
      <c r="C360" s="71"/>
    </row>
    <row r="361" spans="3:3" ht="12.75" customHeight="1" x14ac:dyDescent="0.2">
      <c r="C361" s="71"/>
    </row>
    <row r="362" spans="3:3" ht="12.75" customHeight="1" x14ac:dyDescent="0.2">
      <c r="C362" s="71"/>
    </row>
    <row r="363" spans="3:3" ht="12.75" customHeight="1" x14ac:dyDescent="0.2">
      <c r="C363" s="71"/>
    </row>
    <row r="364" spans="3:3" ht="12.75" customHeight="1" x14ac:dyDescent="0.2">
      <c r="C364" s="71"/>
    </row>
    <row r="365" spans="3:3" ht="12.75" customHeight="1" x14ac:dyDescent="0.2">
      <c r="C365" s="71"/>
    </row>
    <row r="366" spans="3:3" ht="12.75" customHeight="1" x14ac:dyDescent="0.2">
      <c r="C366" s="71"/>
    </row>
    <row r="367" spans="3:3" ht="12.75" customHeight="1" x14ac:dyDescent="0.2">
      <c r="C367" s="71"/>
    </row>
    <row r="368" spans="3:3" ht="12.75" customHeight="1" x14ac:dyDescent="0.2">
      <c r="C368" s="71"/>
    </row>
    <row r="369" spans="3:3" ht="12.75" customHeight="1" x14ac:dyDescent="0.2">
      <c r="C369" s="71"/>
    </row>
    <row r="370" spans="3:3" ht="12.75" customHeight="1" x14ac:dyDescent="0.2">
      <c r="C370" s="71"/>
    </row>
    <row r="371" spans="3:3" ht="12.75" customHeight="1" x14ac:dyDescent="0.2">
      <c r="C371" s="71"/>
    </row>
    <row r="372" spans="3:3" ht="12.75" customHeight="1" x14ac:dyDescent="0.2">
      <c r="C372" s="71"/>
    </row>
    <row r="373" spans="3:3" ht="12.75" customHeight="1" x14ac:dyDescent="0.2">
      <c r="C373" s="71"/>
    </row>
    <row r="374" spans="3:3" ht="12.75" customHeight="1" x14ac:dyDescent="0.2">
      <c r="C374" s="71"/>
    </row>
    <row r="375" spans="3:3" ht="12.75" customHeight="1" x14ac:dyDescent="0.2">
      <c r="C375" s="71"/>
    </row>
    <row r="376" spans="3:3" ht="12.75" customHeight="1" x14ac:dyDescent="0.2">
      <c r="C376" s="71"/>
    </row>
    <row r="377" spans="3:3" ht="12.75" customHeight="1" x14ac:dyDescent="0.2">
      <c r="C377" s="71"/>
    </row>
    <row r="378" spans="3:3" ht="12.75" customHeight="1" x14ac:dyDescent="0.2">
      <c r="C378" s="71"/>
    </row>
    <row r="379" spans="3:3" ht="12.75" customHeight="1" x14ac:dyDescent="0.2">
      <c r="C379" s="71"/>
    </row>
    <row r="380" spans="3:3" ht="12.75" customHeight="1" x14ac:dyDescent="0.2">
      <c r="C380" s="71"/>
    </row>
    <row r="381" spans="3:3" ht="12.75" customHeight="1" x14ac:dyDescent="0.2">
      <c r="C381" s="71"/>
    </row>
    <row r="382" spans="3:3" ht="12.75" customHeight="1" x14ac:dyDescent="0.2">
      <c r="C382" s="71"/>
    </row>
    <row r="383" spans="3:3" ht="12.75" customHeight="1" x14ac:dyDescent="0.2">
      <c r="C383" s="71"/>
    </row>
    <row r="384" spans="3:3" ht="12.75" customHeight="1" x14ac:dyDescent="0.2">
      <c r="C384" s="71"/>
    </row>
    <row r="385" spans="3:3" ht="12.75" customHeight="1" x14ac:dyDescent="0.2">
      <c r="C385" s="71"/>
    </row>
    <row r="386" spans="3:3" ht="12.75" customHeight="1" x14ac:dyDescent="0.2">
      <c r="C386" s="71"/>
    </row>
    <row r="387" spans="3:3" ht="12.75" customHeight="1" x14ac:dyDescent="0.2">
      <c r="C387" s="71"/>
    </row>
    <row r="388" spans="3:3" ht="12.75" customHeight="1" x14ac:dyDescent="0.2">
      <c r="C388" s="71"/>
    </row>
    <row r="389" spans="3:3" ht="12.75" customHeight="1" x14ac:dyDescent="0.2">
      <c r="C389" s="71"/>
    </row>
    <row r="390" spans="3:3" ht="12.75" customHeight="1" x14ac:dyDescent="0.2">
      <c r="C390" s="71"/>
    </row>
    <row r="391" spans="3:3" ht="12.75" customHeight="1" x14ac:dyDescent="0.2">
      <c r="C391" s="71"/>
    </row>
    <row r="392" spans="3:3" ht="12.75" customHeight="1" x14ac:dyDescent="0.2">
      <c r="C392" s="71"/>
    </row>
    <row r="393" spans="3:3" ht="12.75" customHeight="1" x14ac:dyDescent="0.2">
      <c r="C393" s="71"/>
    </row>
    <row r="394" spans="3:3" ht="12.75" customHeight="1" x14ac:dyDescent="0.2">
      <c r="C394" s="71"/>
    </row>
    <row r="395" spans="3:3" ht="12.75" customHeight="1" x14ac:dyDescent="0.2">
      <c r="C395" s="71"/>
    </row>
    <row r="396" spans="3:3" ht="12.75" customHeight="1" x14ac:dyDescent="0.2">
      <c r="C396" s="71"/>
    </row>
    <row r="397" spans="3:3" ht="12.75" customHeight="1" x14ac:dyDescent="0.2">
      <c r="C397" s="71"/>
    </row>
    <row r="398" spans="3:3" ht="12.75" customHeight="1" x14ac:dyDescent="0.2">
      <c r="C398" s="71"/>
    </row>
    <row r="399" spans="3:3" ht="12.75" customHeight="1" x14ac:dyDescent="0.2">
      <c r="C399" s="71"/>
    </row>
    <row r="400" spans="3:3" ht="12.75" customHeight="1" x14ac:dyDescent="0.2">
      <c r="C400" s="71"/>
    </row>
    <row r="401" spans="3:3" ht="12.75" customHeight="1" x14ac:dyDescent="0.2">
      <c r="C401" s="71"/>
    </row>
    <row r="402" spans="3:3" ht="12.75" customHeight="1" x14ac:dyDescent="0.2">
      <c r="C402" s="71"/>
    </row>
    <row r="403" spans="3:3" ht="12.75" customHeight="1" x14ac:dyDescent="0.2">
      <c r="C403" s="71"/>
    </row>
    <row r="404" spans="3:3" ht="12.75" customHeight="1" x14ac:dyDescent="0.2">
      <c r="C404" s="71"/>
    </row>
    <row r="405" spans="3:3" ht="12.75" customHeight="1" x14ac:dyDescent="0.2">
      <c r="C405" s="71"/>
    </row>
    <row r="406" spans="3:3" ht="12.75" customHeight="1" x14ac:dyDescent="0.2">
      <c r="C406" s="71"/>
    </row>
    <row r="407" spans="3:3" ht="12.75" customHeight="1" x14ac:dyDescent="0.2">
      <c r="C407" s="71"/>
    </row>
    <row r="408" spans="3:3" ht="12.75" customHeight="1" x14ac:dyDescent="0.2">
      <c r="C408" s="71"/>
    </row>
    <row r="409" spans="3:3" ht="12.75" customHeight="1" x14ac:dyDescent="0.2">
      <c r="C409" s="71"/>
    </row>
    <row r="410" spans="3:3" ht="12.75" customHeight="1" x14ac:dyDescent="0.2">
      <c r="C410" s="71"/>
    </row>
    <row r="411" spans="3:3" ht="12.75" customHeight="1" x14ac:dyDescent="0.2">
      <c r="C411" s="71"/>
    </row>
    <row r="412" spans="3:3" ht="12.75" customHeight="1" x14ac:dyDescent="0.2">
      <c r="C412" s="71"/>
    </row>
    <row r="413" spans="3:3" ht="12.75" customHeight="1" x14ac:dyDescent="0.2">
      <c r="C413" s="71"/>
    </row>
    <row r="414" spans="3:3" ht="12.75" customHeight="1" x14ac:dyDescent="0.2">
      <c r="C414" s="71"/>
    </row>
    <row r="415" spans="3:3" ht="12.75" customHeight="1" x14ac:dyDescent="0.2">
      <c r="C415" s="71"/>
    </row>
    <row r="416" spans="3:3" ht="12.75" customHeight="1" x14ac:dyDescent="0.2">
      <c r="C416" s="71"/>
    </row>
    <row r="417" spans="3:3" ht="12.75" customHeight="1" x14ac:dyDescent="0.2">
      <c r="C417" s="71"/>
    </row>
    <row r="418" spans="3:3" ht="12.75" customHeight="1" x14ac:dyDescent="0.2">
      <c r="C418" s="71"/>
    </row>
    <row r="419" spans="3:3" ht="12.75" customHeight="1" x14ac:dyDescent="0.2">
      <c r="C419" s="71"/>
    </row>
    <row r="420" spans="3:3" ht="12.75" customHeight="1" x14ac:dyDescent="0.2">
      <c r="C420" s="71"/>
    </row>
    <row r="421" spans="3:3" ht="12.75" customHeight="1" x14ac:dyDescent="0.2">
      <c r="C421" s="71"/>
    </row>
    <row r="422" spans="3:3" ht="12.75" customHeight="1" x14ac:dyDescent="0.2">
      <c r="C422" s="71"/>
    </row>
    <row r="423" spans="3:3" ht="12.75" customHeight="1" x14ac:dyDescent="0.2">
      <c r="C423" s="71"/>
    </row>
    <row r="424" spans="3:3" ht="12.75" customHeight="1" x14ac:dyDescent="0.2">
      <c r="C424" s="71"/>
    </row>
    <row r="425" spans="3:3" ht="12.75" customHeight="1" x14ac:dyDescent="0.2">
      <c r="C425" s="71"/>
    </row>
    <row r="426" spans="3:3" ht="12.75" customHeight="1" x14ac:dyDescent="0.2">
      <c r="C426" s="71"/>
    </row>
    <row r="427" spans="3:3" ht="12.75" customHeight="1" x14ac:dyDescent="0.2">
      <c r="C427" s="71"/>
    </row>
    <row r="428" spans="3:3" ht="12.75" customHeight="1" x14ac:dyDescent="0.2">
      <c r="C428" s="71"/>
    </row>
    <row r="429" spans="3:3" ht="12.75" customHeight="1" x14ac:dyDescent="0.2">
      <c r="C429" s="71"/>
    </row>
    <row r="430" spans="3:3" ht="12.75" customHeight="1" x14ac:dyDescent="0.2">
      <c r="C430" s="71"/>
    </row>
    <row r="431" spans="3:3" ht="12.75" customHeight="1" x14ac:dyDescent="0.2">
      <c r="C431" s="71"/>
    </row>
    <row r="432" spans="3:3" ht="12.75" customHeight="1" x14ac:dyDescent="0.2">
      <c r="C432" s="71"/>
    </row>
    <row r="433" spans="3:3" ht="12.75" customHeight="1" x14ac:dyDescent="0.2">
      <c r="C433" s="71"/>
    </row>
    <row r="434" spans="3:3" ht="12.75" customHeight="1" x14ac:dyDescent="0.2">
      <c r="C434" s="71"/>
    </row>
    <row r="435" spans="3:3" ht="12.75" customHeight="1" x14ac:dyDescent="0.2">
      <c r="C435" s="71"/>
    </row>
    <row r="436" spans="3:3" ht="12.75" customHeight="1" x14ac:dyDescent="0.2">
      <c r="C436" s="71"/>
    </row>
    <row r="437" spans="3:3" ht="12.75" customHeight="1" x14ac:dyDescent="0.2">
      <c r="C437" s="71"/>
    </row>
    <row r="438" spans="3:3" ht="12.75" customHeight="1" x14ac:dyDescent="0.2">
      <c r="C438" s="71"/>
    </row>
    <row r="439" spans="3:3" ht="12.75" customHeight="1" x14ac:dyDescent="0.2">
      <c r="C439" s="71"/>
    </row>
    <row r="440" spans="3:3" ht="12.75" customHeight="1" x14ac:dyDescent="0.2">
      <c r="C440" s="71"/>
    </row>
    <row r="441" spans="3:3" ht="12.75" customHeight="1" x14ac:dyDescent="0.2">
      <c r="C441" s="71"/>
    </row>
    <row r="442" spans="3:3" ht="12.75" customHeight="1" x14ac:dyDescent="0.2">
      <c r="C442" s="71"/>
    </row>
    <row r="443" spans="3:3" ht="12.75" customHeight="1" x14ac:dyDescent="0.2">
      <c r="C443" s="71"/>
    </row>
    <row r="444" spans="3:3" ht="12.75" customHeight="1" x14ac:dyDescent="0.2">
      <c r="C444" s="71"/>
    </row>
    <row r="445" spans="3:3" ht="12.75" customHeight="1" x14ac:dyDescent="0.2">
      <c r="C445" s="71"/>
    </row>
    <row r="446" spans="3:3" ht="12.75" customHeight="1" x14ac:dyDescent="0.2">
      <c r="C446" s="71"/>
    </row>
    <row r="447" spans="3:3" ht="12.75" customHeight="1" x14ac:dyDescent="0.2">
      <c r="C447" s="71"/>
    </row>
    <row r="448" spans="3:3" ht="12.75" customHeight="1" x14ac:dyDescent="0.2">
      <c r="C448" s="71"/>
    </row>
    <row r="449" spans="3:3" ht="12.75" customHeight="1" x14ac:dyDescent="0.2">
      <c r="C449" s="71"/>
    </row>
    <row r="450" spans="3:3" ht="12.75" customHeight="1" x14ac:dyDescent="0.2">
      <c r="C450" s="71"/>
    </row>
    <row r="451" spans="3:3" ht="12.75" customHeight="1" x14ac:dyDescent="0.2">
      <c r="C451" s="71"/>
    </row>
    <row r="452" spans="3:3" ht="12.75" customHeight="1" x14ac:dyDescent="0.2">
      <c r="C452" s="71"/>
    </row>
    <row r="453" spans="3:3" ht="12.75" customHeight="1" x14ac:dyDescent="0.2">
      <c r="C453" s="71"/>
    </row>
    <row r="454" spans="3:3" ht="12.75" customHeight="1" x14ac:dyDescent="0.2">
      <c r="C454" s="71"/>
    </row>
    <row r="455" spans="3:3" ht="12.75" customHeight="1" x14ac:dyDescent="0.2">
      <c r="C455" s="71"/>
    </row>
    <row r="456" spans="3:3" ht="12.75" customHeight="1" x14ac:dyDescent="0.2">
      <c r="C456" s="71"/>
    </row>
    <row r="457" spans="3:3" ht="12.75" customHeight="1" x14ac:dyDescent="0.2">
      <c r="C457" s="71"/>
    </row>
    <row r="458" spans="3:3" ht="12.75" customHeight="1" x14ac:dyDescent="0.2">
      <c r="C458" s="71"/>
    </row>
    <row r="459" spans="3:3" ht="12.75" customHeight="1" x14ac:dyDescent="0.2">
      <c r="C459" s="71"/>
    </row>
    <row r="460" spans="3:3" ht="12.75" customHeight="1" x14ac:dyDescent="0.2">
      <c r="C460" s="71"/>
    </row>
    <row r="461" spans="3:3" ht="12.75" customHeight="1" x14ac:dyDescent="0.2">
      <c r="C461" s="71"/>
    </row>
    <row r="462" spans="3:3" ht="12.75" customHeight="1" x14ac:dyDescent="0.2">
      <c r="C462" s="71"/>
    </row>
    <row r="463" spans="3:3" ht="12.75" customHeight="1" x14ac:dyDescent="0.2">
      <c r="C463" s="71"/>
    </row>
    <row r="464" spans="3:3" ht="12.75" customHeight="1" x14ac:dyDescent="0.2">
      <c r="C464" s="71"/>
    </row>
    <row r="465" spans="3:3" ht="12.75" customHeight="1" x14ac:dyDescent="0.2">
      <c r="C465" s="71"/>
    </row>
    <row r="466" spans="3:3" ht="12.75" customHeight="1" x14ac:dyDescent="0.2">
      <c r="C466" s="71"/>
    </row>
    <row r="467" spans="3:3" ht="12.75" customHeight="1" x14ac:dyDescent="0.2">
      <c r="C467" s="71"/>
    </row>
    <row r="468" spans="3:3" ht="12.75" customHeight="1" x14ac:dyDescent="0.2">
      <c r="C468" s="71"/>
    </row>
    <row r="469" spans="3:3" ht="12.75" customHeight="1" x14ac:dyDescent="0.2">
      <c r="C469" s="71"/>
    </row>
    <row r="470" spans="3:3" ht="12.75" customHeight="1" x14ac:dyDescent="0.2">
      <c r="C470" s="71"/>
    </row>
    <row r="471" spans="3:3" ht="12.75" customHeight="1" x14ac:dyDescent="0.2">
      <c r="C471" s="71"/>
    </row>
    <row r="472" spans="3:3" ht="12.75" customHeight="1" x14ac:dyDescent="0.2">
      <c r="C472" s="71"/>
    </row>
    <row r="473" spans="3:3" ht="12.75" customHeight="1" x14ac:dyDescent="0.2">
      <c r="C473" s="71"/>
    </row>
    <row r="474" spans="3:3" ht="12.75" customHeight="1" x14ac:dyDescent="0.2">
      <c r="C474" s="71"/>
    </row>
    <row r="475" spans="3:3" ht="12.75" customHeight="1" x14ac:dyDescent="0.2">
      <c r="C475" s="71"/>
    </row>
    <row r="476" spans="3:3" ht="12.75" customHeight="1" x14ac:dyDescent="0.2">
      <c r="C476" s="71"/>
    </row>
    <row r="477" spans="3:3" ht="12.75" customHeight="1" x14ac:dyDescent="0.2">
      <c r="C477" s="71"/>
    </row>
    <row r="478" spans="3:3" ht="12.75" customHeight="1" x14ac:dyDescent="0.2">
      <c r="C478" s="71"/>
    </row>
    <row r="479" spans="3:3" ht="12.75" customHeight="1" x14ac:dyDescent="0.2">
      <c r="C479" s="71"/>
    </row>
    <row r="480" spans="3:3" ht="12.75" customHeight="1" x14ac:dyDescent="0.2">
      <c r="C480" s="71"/>
    </row>
    <row r="481" spans="3:3" ht="12.75" customHeight="1" x14ac:dyDescent="0.2">
      <c r="C481" s="71"/>
    </row>
    <row r="482" spans="3:3" ht="12.75" customHeight="1" x14ac:dyDescent="0.2">
      <c r="C482" s="71"/>
    </row>
    <row r="483" spans="3:3" ht="12.75" customHeight="1" x14ac:dyDescent="0.2">
      <c r="C483" s="71"/>
    </row>
    <row r="484" spans="3:3" ht="12.75" customHeight="1" x14ac:dyDescent="0.2">
      <c r="C484" s="71"/>
    </row>
    <row r="485" spans="3:3" ht="12.75" customHeight="1" x14ac:dyDescent="0.2">
      <c r="C485" s="71"/>
    </row>
    <row r="486" spans="3:3" ht="12.75" customHeight="1" x14ac:dyDescent="0.2">
      <c r="C486" s="71"/>
    </row>
    <row r="487" spans="3:3" ht="12.75" customHeight="1" x14ac:dyDescent="0.2">
      <c r="C487" s="71"/>
    </row>
    <row r="488" spans="3:3" ht="12.75" customHeight="1" x14ac:dyDescent="0.2">
      <c r="C488" s="71"/>
    </row>
    <row r="489" spans="3:3" ht="12.75" customHeight="1" x14ac:dyDescent="0.2">
      <c r="C489" s="71"/>
    </row>
    <row r="490" spans="3:3" ht="12.75" customHeight="1" x14ac:dyDescent="0.2">
      <c r="C490" s="71"/>
    </row>
    <row r="491" spans="3:3" ht="12.75" customHeight="1" x14ac:dyDescent="0.2">
      <c r="C491" s="71"/>
    </row>
    <row r="492" spans="3:3" ht="12.75" customHeight="1" x14ac:dyDescent="0.2">
      <c r="C492" s="71"/>
    </row>
    <row r="493" spans="3:3" ht="12.75" customHeight="1" x14ac:dyDescent="0.2">
      <c r="C493" s="71"/>
    </row>
    <row r="494" spans="3:3" ht="12.75" customHeight="1" x14ac:dyDescent="0.2">
      <c r="C494" s="71"/>
    </row>
    <row r="495" spans="3:3" ht="12.75" customHeight="1" x14ac:dyDescent="0.2">
      <c r="C495" s="71"/>
    </row>
    <row r="496" spans="3:3" ht="12.75" customHeight="1" x14ac:dyDescent="0.2">
      <c r="C496" s="71"/>
    </row>
    <row r="497" spans="3:3" ht="12.75" customHeight="1" x14ac:dyDescent="0.2">
      <c r="C497" s="71"/>
    </row>
    <row r="498" spans="3:3" ht="12.75" customHeight="1" x14ac:dyDescent="0.2">
      <c r="C498" s="71"/>
    </row>
    <row r="499" spans="3:3" ht="12.75" customHeight="1" x14ac:dyDescent="0.2">
      <c r="C499" s="71"/>
    </row>
    <row r="500" spans="3:3" ht="12.75" customHeight="1" x14ac:dyDescent="0.2">
      <c r="C500" s="71"/>
    </row>
    <row r="501" spans="3:3" ht="12.75" customHeight="1" x14ac:dyDescent="0.2">
      <c r="C501" s="71"/>
    </row>
    <row r="502" spans="3:3" ht="12.75" customHeight="1" x14ac:dyDescent="0.2">
      <c r="C502" s="71"/>
    </row>
    <row r="503" spans="3:3" ht="12.75" customHeight="1" x14ac:dyDescent="0.2">
      <c r="C503" s="71"/>
    </row>
    <row r="504" spans="3:3" ht="12.75" customHeight="1" x14ac:dyDescent="0.2">
      <c r="C504" s="71"/>
    </row>
    <row r="505" spans="3:3" ht="12.75" customHeight="1" x14ac:dyDescent="0.2">
      <c r="C505" s="71"/>
    </row>
    <row r="506" spans="3:3" ht="12.75" customHeight="1" x14ac:dyDescent="0.2">
      <c r="C506" s="71"/>
    </row>
    <row r="507" spans="3:3" ht="12.75" customHeight="1" x14ac:dyDescent="0.2">
      <c r="C507" s="71"/>
    </row>
    <row r="508" spans="3:3" ht="12.75" customHeight="1" x14ac:dyDescent="0.2">
      <c r="C508" s="71"/>
    </row>
    <row r="509" spans="3:3" ht="12.75" customHeight="1" x14ac:dyDescent="0.2">
      <c r="C509" s="71"/>
    </row>
    <row r="510" spans="3:3" ht="12.75" customHeight="1" x14ac:dyDescent="0.2">
      <c r="C510" s="71"/>
    </row>
    <row r="511" spans="3:3" ht="12.75" customHeight="1" x14ac:dyDescent="0.2">
      <c r="C511" s="71"/>
    </row>
    <row r="512" spans="3:3" ht="12.75" customHeight="1" x14ac:dyDescent="0.2">
      <c r="C512" s="71"/>
    </row>
    <row r="513" spans="3:3" ht="12.75" customHeight="1" x14ac:dyDescent="0.2">
      <c r="C513" s="71"/>
    </row>
    <row r="514" spans="3:3" ht="12.75" customHeight="1" x14ac:dyDescent="0.2">
      <c r="C514" s="71"/>
    </row>
    <row r="515" spans="3:3" ht="12.75" customHeight="1" x14ac:dyDescent="0.2">
      <c r="C515" s="71"/>
    </row>
    <row r="516" spans="3:3" ht="12.75" customHeight="1" x14ac:dyDescent="0.2">
      <c r="C516" s="71"/>
    </row>
    <row r="517" spans="3:3" ht="12.75" customHeight="1" x14ac:dyDescent="0.2">
      <c r="C517" s="71"/>
    </row>
    <row r="518" spans="3:3" ht="12.75" customHeight="1" x14ac:dyDescent="0.2">
      <c r="C518" s="71"/>
    </row>
    <row r="519" spans="3:3" ht="12.75" customHeight="1" x14ac:dyDescent="0.2">
      <c r="C519" s="71"/>
    </row>
    <row r="520" spans="3:3" ht="12.75" customHeight="1" x14ac:dyDescent="0.2">
      <c r="C520" s="71"/>
    </row>
    <row r="521" spans="3:3" ht="12.75" customHeight="1" x14ac:dyDescent="0.2">
      <c r="C521" s="71"/>
    </row>
    <row r="522" spans="3:3" ht="12.75" customHeight="1" x14ac:dyDescent="0.2">
      <c r="C522" s="71"/>
    </row>
    <row r="523" spans="3:3" ht="12.75" customHeight="1" x14ac:dyDescent="0.2">
      <c r="C523" s="71"/>
    </row>
    <row r="524" spans="3:3" ht="12.75" customHeight="1" x14ac:dyDescent="0.2">
      <c r="C524" s="71"/>
    </row>
    <row r="525" spans="3:3" ht="12.75" customHeight="1" x14ac:dyDescent="0.2">
      <c r="C525" s="71"/>
    </row>
    <row r="526" spans="3:3" ht="12.75" customHeight="1" x14ac:dyDescent="0.2">
      <c r="C526" s="71"/>
    </row>
    <row r="527" spans="3:3" ht="12.75" customHeight="1" x14ac:dyDescent="0.2">
      <c r="C527" s="71"/>
    </row>
    <row r="528" spans="3:3" ht="12.75" customHeight="1" x14ac:dyDescent="0.2">
      <c r="C528" s="71"/>
    </row>
    <row r="529" spans="3:3" ht="12.75" customHeight="1" x14ac:dyDescent="0.2">
      <c r="C529" s="71"/>
    </row>
    <row r="530" spans="3:3" ht="12.75" customHeight="1" x14ac:dyDescent="0.2">
      <c r="C530" s="71"/>
    </row>
    <row r="531" spans="3:3" ht="12.75" customHeight="1" x14ac:dyDescent="0.2">
      <c r="C531" s="71"/>
    </row>
    <row r="532" spans="3:3" ht="12.75" customHeight="1" x14ac:dyDescent="0.2">
      <c r="C532" s="71"/>
    </row>
    <row r="533" spans="3:3" ht="12.75" customHeight="1" x14ac:dyDescent="0.2">
      <c r="C533" s="71"/>
    </row>
    <row r="534" spans="3:3" ht="12.75" customHeight="1" x14ac:dyDescent="0.2">
      <c r="C534" s="71"/>
    </row>
    <row r="535" spans="3:3" ht="12.75" customHeight="1" x14ac:dyDescent="0.2">
      <c r="C535" s="71"/>
    </row>
    <row r="536" spans="3:3" ht="12.75" customHeight="1" x14ac:dyDescent="0.2">
      <c r="C536" s="71"/>
    </row>
    <row r="537" spans="3:3" ht="12.75" customHeight="1" x14ac:dyDescent="0.2">
      <c r="C537" s="71"/>
    </row>
    <row r="538" spans="3:3" ht="12.75" customHeight="1" x14ac:dyDescent="0.2">
      <c r="C538" s="71"/>
    </row>
    <row r="539" spans="3:3" ht="12.75" customHeight="1" x14ac:dyDescent="0.2">
      <c r="C539" s="71"/>
    </row>
    <row r="540" spans="3:3" ht="12.75" customHeight="1" x14ac:dyDescent="0.2">
      <c r="C540" s="71"/>
    </row>
    <row r="541" spans="3:3" ht="12.75" customHeight="1" x14ac:dyDescent="0.2">
      <c r="C541" s="71"/>
    </row>
    <row r="542" spans="3:3" ht="12.75" customHeight="1" x14ac:dyDescent="0.2">
      <c r="C542" s="71"/>
    </row>
    <row r="543" spans="3:3" ht="12.75" customHeight="1" x14ac:dyDescent="0.2">
      <c r="C543" s="71"/>
    </row>
    <row r="544" spans="3:3" ht="12.75" customHeight="1" x14ac:dyDescent="0.2">
      <c r="C544" s="71"/>
    </row>
    <row r="545" spans="3:3" ht="12.75" customHeight="1" x14ac:dyDescent="0.2">
      <c r="C545" s="71"/>
    </row>
    <row r="546" spans="3:3" ht="12.75" customHeight="1" x14ac:dyDescent="0.2">
      <c r="C546" s="71"/>
    </row>
    <row r="547" spans="3:3" ht="12.75" customHeight="1" x14ac:dyDescent="0.2">
      <c r="C547" s="71"/>
    </row>
    <row r="548" spans="3:3" ht="12.75" customHeight="1" x14ac:dyDescent="0.2">
      <c r="C548" s="71"/>
    </row>
    <row r="549" spans="3:3" ht="12.75" customHeight="1" x14ac:dyDescent="0.2">
      <c r="C549" s="71"/>
    </row>
    <row r="550" spans="3:3" ht="12.75" customHeight="1" x14ac:dyDescent="0.2">
      <c r="C550" s="71"/>
    </row>
    <row r="551" spans="3:3" ht="12.75" customHeight="1" x14ac:dyDescent="0.2">
      <c r="C551" s="71"/>
    </row>
    <row r="552" spans="3:3" ht="12.75" customHeight="1" x14ac:dyDescent="0.2">
      <c r="C552" s="71"/>
    </row>
    <row r="553" spans="3:3" ht="12.75" customHeight="1" x14ac:dyDescent="0.2">
      <c r="C553" s="71"/>
    </row>
    <row r="554" spans="3:3" ht="12.75" customHeight="1" x14ac:dyDescent="0.2">
      <c r="C554" s="71"/>
    </row>
    <row r="555" spans="3:3" ht="12.75" customHeight="1" x14ac:dyDescent="0.2">
      <c r="C555" s="71"/>
    </row>
    <row r="556" spans="3:3" ht="12.75" customHeight="1" x14ac:dyDescent="0.2">
      <c r="C556" s="71"/>
    </row>
    <row r="557" spans="3:3" ht="12.75" customHeight="1" x14ac:dyDescent="0.2">
      <c r="C557" s="71"/>
    </row>
    <row r="558" spans="3:3" ht="12.75" customHeight="1" x14ac:dyDescent="0.2">
      <c r="C558" s="71"/>
    </row>
    <row r="559" spans="3:3" ht="12.75" customHeight="1" x14ac:dyDescent="0.2">
      <c r="C559" s="71"/>
    </row>
    <row r="560" spans="3:3" ht="12.75" customHeight="1" x14ac:dyDescent="0.2">
      <c r="C560" s="71"/>
    </row>
    <row r="561" spans="3:3" ht="12.75" customHeight="1" x14ac:dyDescent="0.2">
      <c r="C561" s="71"/>
    </row>
    <row r="562" spans="3:3" ht="12.75" customHeight="1" x14ac:dyDescent="0.2">
      <c r="C562" s="71"/>
    </row>
    <row r="563" spans="3:3" ht="12.75" customHeight="1" x14ac:dyDescent="0.2">
      <c r="C563" s="71"/>
    </row>
    <row r="564" spans="3:3" ht="12.75" customHeight="1" x14ac:dyDescent="0.2">
      <c r="C564" s="71"/>
    </row>
    <row r="565" spans="3:3" ht="12.75" customHeight="1" x14ac:dyDescent="0.2">
      <c r="C565" s="71"/>
    </row>
    <row r="566" spans="3:3" ht="12.75" customHeight="1" x14ac:dyDescent="0.2">
      <c r="C566" s="71"/>
    </row>
    <row r="567" spans="3:3" ht="12.75" customHeight="1" x14ac:dyDescent="0.2">
      <c r="C567" s="71"/>
    </row>
    <row r="568" spans="3:3" ht="12.75" customHeight="1" x14ac:dyDescent="0.2">
      <c r="C568" s="71"/>
    </row>
    <row r="569" spans="3:3" ht="12.75" customHeight="1" x14ac:dyDescent="0.2">
      <c r="C569" s="71"/>
    </row>
    <row r="570" spans="3:3" ht="12.75" customHeight="1" x14ac:dyDescent="0.2">
      <c r="C570" s="71"/>
    </row>
    <row r="571" spans="3:3" ht="12.75" customHeight="1" x14ac:dyDescent="0.2">
      <c r="C571" s="71"/>
    </row>
    <row r="572" spans="3:3" ht="12.75" customHeight="1" x14ac:dyDescent="0.2">
      <c r="C572" s="71"/>
    </row>
    <row r="573" spans="3:3" ht="12.75" customHeight="1" x14ac:dyDescent="0.2">
      <c r="C573" s="71"/>
    </row>
    <row r="574" spans="3:3" ht="12.75" customHeight="1" x14ac:dyDescent="0.2">
      <c r="C574" s="71"/>
    </row>
    <row r="575" spans="3:3" ht="12.75" customHeight="1" x14ac:dyDescent="0.2">
      <c r="C575" s="71"/>
    </row>
    <row r="576" spans="3:3" ht="12.75" customHeight="1" x14ac:dyDescent="0.2">
      <c r="C576" s="71"/>
    </row>
    <row r="577" spans="3:3" ht="12.75" customHeight="1" x14ac:dyDescent="0.2">
      <c r="C577" s="71"/>
    </row>
    <row r="578" spans="3:3" ht="12.75" customHeight="1" x14ac:dyDescent="0.2">
      <c r="C578" s="71"/>
    </row>
    <row r="579" spans="3:3" ht="12.75" customHeight="1" x14ac:dyDescent="0.2">
      <c r="C579" s="71"/>
    </row>
    <row r="580" spans="3:3" ht="12.75" customHeight="1" x14ac:dyDescent="0.2">
      <c r="C580" s="71"/>
    </row>
    <row r="581" spans="3:3" ht="12.75" customHeight="1" x14ac:dyDescent="0.2">
      <c r="C581" s="71"/>
    </row>
    <row r="582" spans="3:3" ht="12.75" customHeight="1" x14ac:dyDescent="0.2">
      <c r="C582" s="71"/>
    </row>
    <row r="583" spans="3:3" ht="12.75" customHeight="1" x14ac:dyDescent="0.2">
      <c r="C583" s="71"/>
    </row>
    <row r="584" spans="3:3" ht="12.75" customHeight="1" x14ac:dyDescent="0.2">
      <c r="C584" s="71"/>
    </row>
    <row r="585" spans="3:3" ht="12.75" customHeight="1" x14ac:dyDescent="0.2">
      <c r="C585" s="71"/>
    </row>
    <row r="586" spans="3:3" ht="12.75" customHeight="1" x14ac:dyDescent="0.2">
      <c r="C586" s="71"/>
    </row>
    <row r="587" spans="3:3" ht="12.75" customHeight="1" x14ac:dyDescent="0.2">
      <c r="C587" s="71"/>
    </row>
    <row r="588" spans="3:3" ht="12.75" customHeight="1" x14ac:dyDescent="0.2">
      <c r="C588" s="71"/>
    </row>
    <row r="589" spans="3:3" ht="12.75" customHeight="1" x14ac:dyDescent="0.2">
      <c r="C589" s="71"/>
    </row>
    <row r="590" spans="3:3" ht="12.75" customHeight="1" x14ac:dyDescent="0.2">
      <c r="C590" s="71"/>
    </row>
    <row r="591" spans="3:3" ht="12.75" customHeight="1" x14ac:dyDescent="0.2">
      <c r="C591" s="71"/>
    </row>
    <row r="592" spans="3:3" ht="12.75" customHeight="1" x14ac:dyDescent="0.2">
      <c r="C592" s="71"/>
    </row>
    <row r="593" spans="3:3" ht="12.75" customHeight="1" x14ac:dyDescent="0.2">
      <c r="C593" s="71"/>
    </row>
    <row r="594" spans="3:3" ht="12.75" customHeight="1" x14ac:dyDescent="0.2">
      <c r="C594" s="71"/>
    </row>
    <row r="595" spans="3:3" ht="12.75" customHeight="1" x14ac:dyDescent="0.2">
      <c r="C595" s="71"/>
    </row>
    <row r="596" spans="3:3" ht="12.75" customHeight="1" x14ac:dyDescent="0.2">
      <c r="C596" s="71"/>
    </row>
    <row r="597" spans="3:3" ht="12.75" customHeight="1" x14ac:dyDescent="0.2">
      <c r="C597" s="71"/>
    </row>
    <row r="598" spans="3:3" ht="12.75" customHeight="1" x14ac:dyDescent="0.2">
      <c r="C598" s="71"/>
    </row>
    <row r="599" spans="3:3" ht="12.75" customHeight="1" x14ac:dyDescent="0.2">
      <c r="C599" s="71"/>
    </row>
    <row r="600" spans="3:3" ht="12.75" customHeight="1" x14ac:dyDescent="0.2">
      <c r="C600" s="71"/>
    </row>
    <row r="601" spans="3:3" ht="12.75" customHeight="1" x14ac:dyDescent="0.2">
      <c r="C601" s="71"/>
    </row>
    <row r="602" spans="3:3" ht="12.75" customHeight="1" x14ac:dyDescent="0.2">
      <c r="C602" s="71"/>
    </row>
    <row r="603" spans="3:3" ht="12.75" customHeight="1" x14ac:dyDescent="0.2">
      <c r="C603" s="71"/>
    </row>
    <row r="604" spans="3:3" ht="12.75" customHeight="1" x14ac:dyDescent="0.2">
      <c r="C604" s="71"/>
    </row>
    <row r="605" spans="3:3" ht="12.75" customHeight="1" x14ac:dyDescent="0.2">
      <c r="C605" s="71"/>
    </row>
    <row r="606" spans="3:3" ht="12.75" customHeight="1" x14ac:dyDescent="0.2">
      <c r="C606" s="71"/>
    </row>
    <row r="607" spans="3:3" ht="12.75" customHeight="1" x14ac:dyDescent="0.2">
      <c r="C607" s="71"/>
    </row>
    <row r="608" spans="3:3" ht="12.75" customHeight="1" x14ac:dyDescent="0.2">
      <c r="C608" s="71"/>
    </row>
    <row r="609" spans="3:3" ht="12.75" customHeight="1" x14ac:dyDescent="0.2">
      <c r="C609" s="71"/>
    </row>
    <row r="610" spans="3:3" ht="12.75" customHeight="1" x14ac:dyDescent="0.2">
      <c r="C610" s="71"/>
    </row>
    <row r="611" spans="3:3" ht="12.75" customHeight="1" x14ac:dyDescent="0.2">
      <c r="C611" s="71"/>
    </row>
    <row r="612" spans="3:3" ht="12.75" customHeight="1" x14ac:dyDescent="0.2">
      <c r="C612" s="71"/>
    </row>
    <row r="613" spans="3:3" ht="12.75" customHeight="1" x14ac:dyDescent="0.2">
      <c r="C613" s="71"/>
    </row>
    <row r="614" spans="3:3" ht="12.75" customHeight="1" x14ac:dyDescent="0.2">
      <c r="C614" s="71"/>
    </row>
    <row r="615" spans="3:3" ht="12.75" customHeight="1" x14ac:dyDescent="0.2">
      <c r="C615" s="71"/>
    </row>
    <row r="616" spans="3:3" ht="12.75" customHeight="1" x14ac:dyDescent="0.2">
      <c r="C616" s="71"/>
    </row>
    <row r="617" spans="3:3" ht="12.75" customHeight="1" x14ac:dyDescent="0.2">
      <c r="C617" s="71"/>
    </row>
    <row r="618" spans="3:3" ht="12.75" customHeight="1" x14ac:dyDescent="0.2">
      <c r="C618" s="71"/>
    </row>
    <row r="619" spans="3:3" ht="12.75" customHeight="1" x14ac:dyDescent="0.2">
      <c r="C619" s="71"/>
    </row>
    <row r="620" spans="3:3" ht="12.75" customHeight="1" x14ac:dyDescent="0.2">
      <c r="C620" s="71"/>
    </row>
    <row r="621" spans="3:3" ht="12.75" customHeight="1" x14ac:dyDescent="0.2">
      <c r="C621" s="71"/>
    </row>
    <row r="622" spans="3:3" ht="12.75" customHeight="1" x14ac:dyDescent="0.2">
      <c r="C622" s="71"/>
    </row>
    <row r="623" spans="3:3" ht="12.75" customHeight="1" x14ac:dyDescent="0.2">
      <c r="C623" s="71"/>
    </row>
    <row r="624" spans="3:3" ht="12.75" customHeight="1" x14ac:dyDescent="0.2">
      <c r="C624" s="71"/>
    </row>
    <row r="625" spans="3:3" ht="12.75" customHeight="1" x14ac:dyDescent="0.2">
      <c r="C625" s="71"/>
    </row>
    <row r="626" spans="3:3" ht="12.75" customHeight="1" x14ac:dyDescent="0.2">
      <c r="C626" s="71"/>
    </row>
    <row r="627" spans="3:3" ht="12.75" customHeight="1" x14ac:dyDescent="0.2">
      <c r="C627" s="71"/>
    </row>
    <row r="628" spans="3:3" ht="12.75" customHeight="1" x14ac:dyDescent="0.2">
      <c r="C628" s="71"/>
    </row>
    <row r="629" spans="3:3" ht="12.75" customHeight="1" x14ac:dyDescent="0.2">
      <c r="C629" s="71"/>
    </row>
    <row r="630" spans="3:3" ht="12.75" customHeight="1" x14ac:dyDescent="0.2">
      <c r="C630" s="71"/>
    </row>
    <row r="631" spans="3:3" ht="12.75" customHeight="1" x14ac:dyDescent="0.2">
      <c r="C631" s="71"/>
    </row>
    <row r="632" spans="3:3" ht="12.75" customHeight="1" x14ac:dyDescent="0.2">
      <c r="C632" s="71"/>
    </row>
    <row r="633" spans="3:3" ht="12.75" customHeight="1" x14ac:dyDescent="0.2">
      <c r="C633" s="71"/>
    </row>
    <row r="634" spans="3:3" ht="12.75" customHeight="1" x14ac:dyDescent="0.2">
      <c r="C634" s="71"/>
    </row>
    <row r="635" spans="3:3" ht="12.75" customHeight="1" x14ac:dyDescent="0.2">
      <c r="C635" s="71"/>
    </row>
    <row r="636" spans="3:3" ht="12.75" customHeight="1" x14ac:dyDescent="0.2">
      <c r="C636" s="71"/>
    </row>
    <row r="637" spans="3:3" ht="12.75" customHeight="1" x14ac:dyDescent="0.2">
      <c r="C637" s="71"/>
    </row>
    <row r="638" spans="3:3" ht="12.75" customHeight="1" x14ac:dyDescent="0.2">
      <c r="C638" s="71"/>
    </row>
    <row r="639" spans="3:3" ht="12.75" customHeight="1" x14ac:dyDescent="0.2">
      <c r="C639" s="71"/>
    </row>
    <row r="640" spans="3:3" ht="12.75" customHeight="1" x14ac:dyDescent="0.2">
      <c r="C640" s="71"/>
    </row>
    <row r="641" spans="3:3" ht="12.75" customHeight="1" x14ac:dyDescent="0.2">
      <c r="C641" s="71"/>
    </row>
    <row r="642" spans="3:3" ht="12.75" customHeight="1" x14ac:dyDescent="0.2">
      <c r="C642" s="71"/>
    </row>
    <row r="643" spans="3:3" ht="12.75" customHeight="1" x14ac:dyDescent="0.2">
      <c r="C643" s="71"/>
    </row>
    <row r="644" spans="3:3" ht="12.75" customHeight="1" x14ac:dyDescent="0.2">
      <c r="C644" s="71"/>
    </row>
    <row r="645" spans="3:3" ht="12.75" customHeight="1" x14ac:dyDescent="0.2">
      <c r="C645" s="71"/>
    </row>
    <row r="646" spans="3:3" ht="12.75" customHeight="1" x14ac:dyDescent="0.2">
      <c r="C646" s="71"/>
    </row>
    <row r="647" spans="3:3" ht="12.75" customHeight="1" x14ac:dyDescent="0.2">
      <c r="C647" s="71"/>
    </row>
    <row r="648" spans="3:3" ht="12.75" customHeight="1" x14ac:dyDescent="0.2">
      <c r="C648" s="71"/>
    </row>
    <row r="649" spans="3:3" ht="12.75" customHeight="1" x14ac:dyDescent="0.2">
      <c r="C649" s="71"/>
    </row>
    <row r="650" spans="3:3" ht="12.75" customHeight="1" x14ac:dyDescent="0.2">
      <c r="C650" s="71"/>
    </row>
    <row r="651" spans="3:3" ht="12.75" customHeight="1" x14ac:dyDescent="0.2">
      <c r="C651" s="71"/>
    </row>
    <row r="652" spans="3:3" ht="12.75" customHeight="1" x14ac:dyDescent="0.2">
      <c r="C652" s="71"/>
    </row>
    <row r="653" spans="3:3" ht="12.75" customHeight="1" x14ac:dyDescent="0.2">
      <c r="C653" s="71"/>
    </row>
    <row r="654" spans="3:3" ht="12.75" customHeight="1" x14ac:dyDescent="0.2">
      <c r="C654" s="71"/>
    </row>
    <row r="655" spans="3:3" ht="12.75" customHeight="1" x14ac:dyDescent="0.2">
      <c r="C655" s="71"/>
    </row>
    <row r="656" spans="3:3" ht="12.75" customHeight="1" x14ac:dyDescent="0.2">
      <c r="C656" s="71"/>
    </row>
    <row r="657" spans="3:3" ht="12.75" customHeight="1" x14ac:dyDescent="0.2">
      <c r="C657" s="71"/>
    </row>
    <row r="658" spans="3:3" ht="12.75" customHeight="1" x14ac:dyDescent="0.2">
      <c r="C658" s="71"/>
    </row>
    <row r="659" spans="3:3" ht="12.75" customHeight="1" x14ac:dyDescent="0.2">
      <c r="C659" s="71"/>
    </row>
    <row r="660" spans="3:3" ht="12.75" customHeight="1" x14ac:dyDescent="0.2">
      <c r="C660" s="71"/>
    </row>
    <row r="661" spans="3:3" ht="12.75" customHeight="1" x14ac:dyDescent="0.2">
      <c r="C661" s="71"/>
    </row>
    <row r="662" spans="3:3" ht="12.75" customHeight="1" x14ac:dyDescent="0.2">
      <c r="C662" s="71"/>
    </row>
    <row r="663" spans="3:3" ht="12.75" customHeight="1" x14ac:dyDescent="0.2">
      <c r="C663" s="71"/>
    </row>
    <row r="664" spans="3:3" ht="12.75" customHeight="1" x14ac:dyDescent="0.2">
      <c r="C664" s="71"/>
    </row>
    <row r="665" spans="3:3" ht="12.75" customHeight="1" x14ac:dyDescent="0.2">
      <c r="C665" s="71"/>
    </row>
    <row r="666" spans="3:3" ht="12.75" customHeight="1" x14ac:dyDescent="0.2">
      <c r="C666" s="71"/>
    </row>
    <row r="667" spans="3:3" ht="12.75" customHeight="1" x14ac:dyDescent="0.2">
      <c r="C667" s="71"/>
    </row>
    <row r="668" spans="3:3" ht="12.75" customHeight="1" x14ac:dyDescent="0.2">
      <c r="C668" s="71"/>
    </row>
    <row r="669" spans="3:3" ht="12.75" customHeight="1" x14ac:dyDescent="0.2">
      <c r="C669" s="71"/>
    </row>
    <row r="670" spans="3:3" ht="12.75" customHeight="1" x14ac:dyDescent="0.2">
      <c r="C670" s="71"/>
    </row>
    <row r="671" spans="3:3" ht="12.75" customHeight="1" x14ac:dyDescent="0.2">
      <c r="C671" s="71"/>
    </row>
    <row r="672" spans="3:3" ht="12.75" customHeight="1" x14ac:dyDescent="0.2">
      <c r="C672" s="71"/>
    </row>
    <row r="673" spans="3:3" ht="12.75" customHeight="1" x14ac:dyDescent="0.2">
      <c r="C673" s="71"/>
    </row>
    <row r="674" spans="3:3" ht="12.75" customHeight="1" x14ac:dyDescent="0.2">
      <c r="C674" s="71"/>
    </row>
    <row r="675" spans="3:3" ht="12.75" customHeight="1" x14ac:dyDescent="0.2">
      <c r="C675" s="71"/>
    </row>
    <row r="676" spans="3:3" ht="12.75" customHeight="1" x14ac:dyDescent="0.2">
      <c r="C676" s="71"/>
    </row>
    <row r="677" spans="3:3" ht="12.75" customHeight="1" x14ac:dyDescent="0.2">
      <c r="C677" s="71"/>
    </row>
    <row r="678" spans="3:3" ht="12.75" customHeight="1" x14ac:dyDescent="0.2">
      <c r="C678" s="71"/>
    </row>
    <row r="679" spans="3:3" ht="12.75" customHeight="1" x14ac:dyDescent="0.2">
      <c r="C679" s="71"/>
    </row>
    <row r="680" spans="3:3" ht="12.75" customHeight="1" x14ac:dyDescent="0.2">
      <c r="C680" s="71"/>
    </row>
    <row r="681" spans="3:3" ht="12.75" customHeight="1" x14ac:dyDescent="0.2">
      <c r="C681" s="71"/>
    </row>
    <row r="682" spans="3:3" ht="12.75" customHeight="1" x14ac:dyDescent="0.2">
      <c r="C682" s="71"/>
    </row>
    <row r="683" spans="3:3" ht="12.75" customHeight="1" x14ac:dyDescent="0.2">
      <c r="C683" s="71"/>
    </row>
    <row r="684" spans="3:3" ht="12.75" customHeight="1" x14ac:dyDescent="0.2">
      <c r="C684" s="71"/>
    </row>
    <row r="685" spans="3:3" ht="12.75" customHeight="1" x14ac:dyDescent="0.2">
      <c r="C685" s="71"/>
    </row>
    <row r="686" spans="3:3" ht="12.75" customHeight="1" x14ac:dyDescent="0.2">
      <c r="C686" s="71"/>
    </row>
    <row r="687" spans="3:3" ht="12.75" customHeight="1" x14ac:dyDescent="0.2">
      <c r="C687" s="71"/>
    </row>
    <row r="688" spans="3:3" ht="12.75" customHeight="1" x14ac:dyDescent="0.2">
      <c r="C688" s="71"/>
    </row>
    <row r="689" spans="3:3" ht="12.75" customHeight="1" x14ac:dyDescent="0.2">
      <c r="C689" s="71"/>
    </row>
    <row r="690" spans="3:3" ht="12.75" customHeight="1" x14ac:dyDescent="0.2">
      <c r="C690" s="71"/>
    </row>
    <row r="691" spans="3:3" ht="12.75" customHeight="1" x14ac:dyDescent="0.2">
      <c r="C691" s="71"/>
    </row>
    <row r="692" spans="3:3" ht="12.75" customHeight="1" x14ac:dyDescent="0.2">
      <c r="C692" s="71"/>
    </row>
    <row r="693" spans="3:3" ht="12.75" customHeight="1" x14ac:dyDescent="0.2">
      <c r="C693" s="71"/>
    </row>
    <row r="694" spans="3:3" ht="12.75" customHeight="1" x14ac:dyDescent="0.2">
      <c r="C694" s="71"/>
    </row>
    <row r="695" spans="3:3" ht="12.75" customHeight="1" x14ac:dyDescent="0.2">
      <c r="C695" s="71"/>
    </row>
    <row r="696" spans="3:3" ht="12.75" customHeight="1" x14ac:dyDescent="0.2">
      <c r="C696" s="71"/>
    </row>
    <row r="697" spans="3:3" ht="12.75" customHeight="1" x14ac:dyDescent="0.2">
      <c r="C697" s="71"/>
    </row>
    <row r="698" spans="3:3" ht="12.75" customHeight="1" x14ac:dyDescent="0.2">
      <c r="C698" s="71"/>
    </row>
    <row r="699" spans="3:3" ht="12.75" customHeight="1" x14ac:dyDescent="0.2">
      <c r="C699" s="71"/>
    </row>
    <row r="700" spans="3:3" ht="12.75" customHeight="1" x14ac:dyDescent="0.2">
      <c r="C700" s="71"/>
    </row>
    <row r="701" spans="3:3" ht="12.75" customHeight="1" x14ac:dyDescent="0.2">
      <c r="C701" s="71"/>
    </row>
    <row r="702" spans="3:3" ht="12.75" customHeight="1" x14ac:dyDescent="0.2">
      <c r="C702" s="71"/>
    </row>
    <row r="703" spans="3:3" ht="12.75" customHeight="1" x14ac:dyDescent="0.2">
      <c r="C703" s="71"/>
    </row>
    <row r="704" spans="3:3" ht="12.75" customHeight="1" x14ac:dyDescent="0.2">
      <c r="C704" s="71"/>
    </row>
    <row r="705" spans="3:3" ht="12.75" customHeight="1" x14ac:dyDescent="0.2">
      <c r="C705" s="71"/>
    </row>
    <row r="706" spans="3:3" ht="12.75" customHeight="1" x14ac:dyDescent="0.2">
      <c r="C706" s="71"/>
    </row>
    <row r="707" spans="3:3" ht="12.75" customHeight="1" x14ac:dyDescent="0.2">
      <c r="C707" s="71"/>
    </row>
    <row r="708" spans="3:3" ht="12.75" customHeight="1" x14ac:dyDescent="0.2">
      <c r="C708" s="71"/>
    </row>
    <row r="709" spans="3:3" ht="12.75" customHeight="1" x14ac:dyDescent="0.2">
      <c r="C709" s="71"/>
    </row>
    <row r="710" spans="3:3" ht="12.75" customHeight="1" x14ac:dyDescent="0.2">
      <c r="C710" s="71"/>
    </row>
    <row r="711" spans="3:3" ht="12.75" customHeight="1" x14ac:dyDescent="0.2">
      <c r="C711" s="71"/>
    </row>
    <row r="712" spans="3:3" ht="12.75" customHeight="1" x14ac:dyDescent="0.2">
      <c r="C712" s="71"/>
    </row>
    <row r="713" spans="3:3" ht="12.75" customHeight="1" x14ac:dyDescent="0.2">
      <c r="C713" s="71"/>
    </row>
    <row r="714" spans="3:3" ht="12.75" customHeight="1" x14ac:dyDescent="0.2">
      <c r="C714" s="71"/>
    </row>
    <row r="715" spans="3:3" ht="12.75" customHeight="1" x14ac:dyDescent="0.2">
      <c r="C715" s="71"/>
    </row>
    <row r="716" spans="3:3" ht="12.75" customHeight="1" x14ac:dyDescent="0.2">
      <c r="C716" s="71"/>
    </row>
    <row r="717" spans="3:3" ht="12.75" customHeight="1" x14ac:dyDescent="0.2">
      <c r="C717" s="71"/>
    </row>
    <row r="718" spans="3:3" ht="12.75" customHeight="1" x14ac:dyDescent="0.2">
      <c r="C718" s="71"/>
    </row>
    <row r="719" spans="3:3" ht="12.75" customHeight="1" x14ac:dyDescent="0.2">
      <c r="C719" s="71"/>
    </row>
    <row r="720" spans="3:3" ht="12.75" customHeight="1" x14ac:dyDescent="0.2">
      <c r="C720" s="71"/>
    </row>
    <row r="721" spans="3:3" ht="12.75" customHeight="1" x14ac:dyDescent="0.2">
      <c r="C721" s="71"/>
    </row>
    <row r="722" spans="3:3" ht="12.75" customHeight="1" x14ac:dyDescent="0.2">
      <c r="C722" s="71"/>
    </row>
    <row r="723" spans="3:3" ht="12.75" customHeight="1" x14ac:dyDescent="0.2">
      <c r="C723" s="71"/>
    </row>
    <row r="724" spans="3:3" ht="12.75" customHeight="1" x14ac:dyDescent="0.2">
      <c r="C724" s="71"/>
    </row>
    <row r="725" spans="3:3" ht="12.75" customHeight="1" x14ac:dyDescent="0.2">
      <c r="C725" s="71"/>
    </row>
    <row r="726" spans="3:3" ht="12.75" customHeight="1" x14ac:dyDescent="0.2">
      <c r="C726" s="71"/>
    </row>
    <row r="727" spans="3:3" ht="12.75" customHeight="1" x14ac:dyDescent="0.2">
      <c r="C727" s="71"/>
    </row>
    <row r="728" spans="3:3" ht="12.75" customHeight="1" x14ac:dyDescent="0.2">
      <c r="C728" s="71"/>
    </row>
    <row r="729" spans="3:3" ht="12.75" customHeight="1" x14ac:dyDescent="0.2">
      <c r="C729" s="71"/>
    </row>
    <row r="730" spans="3:3" ht="12.75" customHeight="1" x14ac:dyDescent="0.2">
      <c r="C730" s="71"/>
    </row>
    <row r="731" spans="3:3" ht="12.75" customHeight="1" x14ac:dyDescent="0.2">
      <c r="C731" s="71"/>
    </row>
    <row r="732" spans="3:3" ht="12.75" customHeight="1" x14ac:dyDescent="0.2">
      <c r="C732" s="71"/>
    </row>
    <row r="733" spans="3:3" ht="12.75" customHeight="1" x14ac:dyDescent="0.2">
      <c r="C733" s="71"/>
    </row>
    <row r="734" spans="3:3" ht="12.75" customHeight="1" x14ac:dyDescent="0.2">
      <c r="C734" s="71"/>
    </row>
    <row r="735" spans="3:3" ht="12.75" customHeight="1" x14ac:dyDescent="0.2">
      <c r="C735" s="71"/>
    </row>
    <row r="736" spans="3:3" ht="12.75" customHeight="1" x14ac:dyDescent="0.2">
      <c r="C736" s="71"/>
    </row>
    <row r="737" spans="3:3" ht="12.75" customHeight="1" x14ac:dyDescent="0.2">
      <c r="C737" s="71"/>
    </row>
    <row r="738" spans="3:3" ht="12.75" customHeight="1" x14ac:dyDescent="0.2">
      <c r="C738" s="71"/>
    </row>
    <row r="739" spans="3:3" ht="12.75" customHeight="1" x14ac:dyDescent="0.2">
      <c r="C739" s="71"/>
    </row>
    <row r="740" spans="3:3" ht="12.75" customHeight="1" x14ac:dyDescent="0.2">
      <c r="C740" s="71"/>
    </row>
    <row r="741" spans="3:3" ht="12.75" customHeight="1" x14ac:dyDescent="0.2">
      <c r="C741" s="71"/>
    </row>
    <row r="742" spans="3:3" ht="12.75" customHeight="1" x14ac:dyDescent="0.2">
      <c r="C742" s="71"/>
    </row>
    <row r="743" spans="3:3" ht="12.75" customHeight="1" x14ac:dyDescent="0.2">
      <c r="C743" s="71"/>
    </row>
    <row r="744" spans="3:3" ht="12.75" customHeight="1" x14ac:dyDescent="0.2">
      <c r="C744" s="71"/>
    </row>
    <row r="745" spans="3:3" ht="12.75" customHeight="1" x14ac:dyDescent="0.2">
      <c r="C745" s="71"/>
    </row>
    <row r="746" spans="3:3" ht="12.75" customHeight="1" x14ac:dyDescent="0.2">
      <c r="C746" s="71"/>
    </row>
    <row r="747" spans="3:3" ht="12.75" customHeight="1" x14ac:dyDescent="0.2">
      <c r="C747" s="71"/>
    </row>
    <row r="748" spans="3:3" ht="12.75" customHeight="1" x14ac:dyDescent="0.2">
      <c r="C748" s="71"/>
    </row>
    <row r="749" spans="3:3" ht="12.75" customHeight="1" x14ac:dyDescent="0.2">
      <c r="C749" s="71"/>
    </row>
    <row r="750" spans="3:3" ht="12.75" customHeight="1" x14ac:dyDescent="0.2">
      <c r="C750" s="71"/>
    </row>
    <row r="751" spans="3:3" ht="12.75" customHeight="1" x14ac:dyDescent="0.2">
      <c r="C751" s="71"/>
    </row>
    <row r="752" spans="3:3" ht="12.75" customHeight="1" x14ac:dyDescent="0.2">
      <c r="C752" s="71"/>
    </row>
    <row r="753" spans="3:3" ht="12.75" customHeight="1" x14ac:dyDescent="0.2">
      <c r="C753" s="71"/>
    </row>
    <row r="754" spans="3:3" ht="12.75" customHeight="1" x14ac:dyDescent="0.2">
      <c r="C754" s="71"/>
    </row>
    <row r="755" spans="3:3" ht="12.75" customHeight="1" x14ac:dyDescent="0.2">
      <c r="C755" s="71"/>
    </row>
    <row r="756" spans="3:3" ht="12.75" customHeight="1" x14ac:dyDescent="0.2">
      <c r="C756" s="71"/>
    </row>
    <row r="757" spans="3:3" ht="12.75" customHeight="1" x14ac:dyDescent="0.2">
      <c r="C757" s="71"/>
    </row>
    <row r="758" spans="3:3" ht="12.75" customHeight="1" x14ac:dyDescent="0.2">
      <c r="C758" s="71"/>
    </row>
    <row r="759" spans="3:3" ht="12.75" customHeight="1" x14ac:dyDescent="0.2">
      <c r="C759" s="71"/>
    </row>
    <row r="760" spans="3:3" ht="12.75" customHeight="1" x14ac:dyDescent="0.2">
      <c r="C760" s="71"/>
    </row>
    <row r="761" spans="3:3" ht="12.75" customHeight="1" x14ac:dyDescent="0.2">
      <c r="C761" s="71"/>
    </row>
    <row r="762" spans="3:3" ht="12.75" customHeight="1" x14ac:dyDescent="0.2">
      <c r="C762" s="71"/>
    </row>
    <row r="763" spans="3:3" ht="12.75" customHeight="1" x14ac:dyDescent="0.2">
      <c r="C763" s="71"/>
    </row>
    <row r="764" spans="3:3" ht="12.75" customHeight="1" x14ac:dyDescent="0.2">
      <c r="C764" s="71"/>
    </row>
    <row r="765" spans="3:3" ht="12.75" customHeight="1" x14ac:dyDescent="0.2">
      <c r="C765" s="71"/>
    </row>
    <row r="766" spans="3:3" ht="12.75" customHeight="1" x14ac:dyDescent="0.2">
      <c r="C766" s="71"/>
    </row>
    <row r="767" spans="3:3" ht="12.75" customHeight="1" x14ac:dyDescent="0.2">
      <c r="C767" s="71"/>
    </row>
    <row r="768" spans="3:3" ht="12.75" customHeight="1" x14ac:dyDescent="0.2">
      <c r="C768" s="71"/>
    </row>
    <row r="769" spans="3:3" ht="12.75" customHeight="1" x14ac:dyDescent="0.2">
      <c r="C769" s="71"/>
    </row>
    <row r="770" spans="3:3" ht="12.75" customHeight="1" x14ac:dyDescent="0.2">
      <c r="C770" s="71"/>
    </row>
    <row r="771" spans="3:3" ht="12.75" customHeight="1" x14ac:dyDescent="0.2">
      <c r="C771" s="71"/>
    </row>
    <row r="772" spans="3:3" ht="12.75" customHeight="1" x14ac:dyDescent="0.2">
      <c r="C772" s="71"/>
    </row>
    <row r="773" spans="3:3" ht="12.75" customHeight="1" x14ac:dyDescent="0.2">
      <c r="C773" s="71"/>
    </row>
    <row r="774" spans="3:3" ht="12.75" customHeight="1" x14ac:dyDescent="0.2">
      <c r="C774" s="71"/>
    </row>
    <row r="775" spans="3:3" ht="12.75" customHeight="1" x14ac:dyDescent="0.2">
      <c r="C775" s="71"/>
    </row>
    <row r="776" spans="3:3" ht="12.75" customHeight="1" x14ac:dyDescent="0.2">
      <c r="C776" s="71"/>
    </row>
    <row r="777" spans="3:3" ht="12.75" customHeight="1" x14ac:dyDescent="0.2">
      <c r="C777" s="71"/>
    </row>
    <row r="778" spans="3:3" ht="12.75" customHeight="1" x14ac:dyDescent="0.2">
      <c r="C778" s="71"/>
    </row>
    <row r="779" spans="3:3" ht="12.75" customHeight="1" x14ac:dyDescent="0.2">
      <c r="C779" s="71"/>
    </row>
    <row r="780" spans="3:3" ht="12.75" customHeight="1" x14ac:dyDescent="0.2">
      <c r="C780" s="71"/>
    </row>
    <row r="781" spans="3:3" ht="12.75" customHeight="1" x14ac:dyDescent="0.2">
      <c r="C781" s="71"/>
    </row>
    <row r="782" spans="3:3" ht="12.75" customHeight="1" x14ac:dyDescent="0.2">
      <c r="C782" s="71"/>
    </row>
    <row r="783" spans="3:3" ht="12.75" customHeight="1" x14ac:dyDescent="0.2">
      <c r="C783" s="71"/>
    </row>
    <row r="784" spans="3:3" ht="12.75" customHeight="1" x14ac:dyDescent="0.2">
      <c r="C784" s="71"/>
    </row>
    <row r="785" spans="3:3" ht="12.75" customHeight="1" x14ac:dyDescent="0.2">
      <c r="C785" s="71"/>
    </row>
    <row r="786" spans="3:3" ht="12.75" customHeight="1" x14ac:dyDescent="0.2">
      <c r="C786" s="71"/>
    </row>
    <row r="787" spans="3:3" ht="12.75" customHeight="1" x14ac:dyDescent="0.2">
      <c r="C787" s="71"/>
    </row>
    <row r="788" spans="3:3" ht="12.75" customHeight="1" x14ac:dyDescent="0.2">
      <c r="C788" s="71"/>
    </row>
    <row r="789" spans="3:3" ht="12.75" customHeight="1" x14ac:dyDescent="0.2">
      <c r="C789" s="71"/>
    </row>
    <row r="790" spans="3:3" ht="12.75" customHeight="1" x14ac:dyDescent="0.2">
      <c r="C790" s="71"/>
    </row>
    <row r="791" spans="3:3" ht="12.75" customHeight="1" x14ac:dyDescent="0.2">
      <c r="C791" s="71"/>
    </row>
    <row r="792" spans="3:3" ht="12.75" customHeight="1" x14ac:dyDescent="0.2">
      <c r="C792" s="71"/>
    </row>
    <row r="793" spans="3:3" ht="12.75" customHeight="1" x14ac:dyDescent="0.2">
      <c r="C793" s="71"/>
    </row>
    <row r="794" spans="3:3" ht="12.75" customHeight="1" x14ac:dyDescent="0.2">
      <c r="C794" s="71"/>
    </row>
    <row r="795" spans="3:3" ht="12.75" customHeight="1" x14ac:dyDescent="0.2">
      <c r="C795" s="71"/>
    </row>
    <row r="796" spans="3:3" ht="12.75" customHeight="1" x14ac:dyDescent="0.2">
      <c r="C796" s="71"/>
    </row>
    <row r="797" spans="3:3" ht="12.75" customHeight="1" x14ac:dyDescent="0.2">
      <c r="C797" s="71"/>
    </row>
    <row r="798" spans="3:3" ht="12.75" customHeight="1" x14ac:dyDescent="0.2">
      <c r="C798" s="71"/>
    </row>
    <row r="799" spans="3:3" ht="12.75" customHeight="1" x14ac:dyDescent="0.2">
      <c r="C799" s="71"/>
    </row>
    <row r="800" spans="3:3" ht="12.75" customHeight="1" x14ac:dyDescent="0.2">
      <c r="C800" s="71"/>
    </row>
    <row r="801" spans="3:3" ht="12.75" customHeight="1" x14ac:dyDescent="0.2">
      <c r="C801" s="71"/>
    </row>
    <row r="802" spans="3:3" ht="12.75" customHeight="1" x14ac:dyDescent="0.2">
      <c r="C802" s="71"/>
    </row>
    <row r="803" spans="3:3" ht="12.75" customHeight="1" x14ac:dyDescent="0.2">
      <c r="C803" s="71"/>
    </row>
    <row r="804" spans="3:3" ht="12.75" customHeight="1" x14ac:dyDescent="0.2">
      <c r="C804" s="71"/>
    </row>
    <row r="805" spans="3:3" ht="12.75" customHeight="1" x14ac:dyDescent="0.2">
      <c r="C805" s="71"/>
    </row>
    <row r="806" spans="3:3" ht="12.75" customHeight="1" x14ac:dyDescent="0.2">
      <c r="C806" s="71"/>
    </row>
    <row r="807" spans="3:3" ht="12.75" customHeight="1" x14ac:dyDescent="0.2">
      <c r="C807" s="71"/>
    </row>
    <row r="808" spans="3:3" ht="12.75" customHeight="1" x14ac:dyDescent="0.2">
      <c r="C808" s="71"/>
    </row>
    <row r="809" spans="3:3" ht="12.75" customHeight="1" x14ac:dyDescent="0.2">
      <c r="C809" s="71"/>
    </row>
    <row r="810" spans="3:3" ht="12.75" customHeight="1" x14ac:dyDescent="0.2">
      <c r="C810" s="71"/>
    </row>
    <row r="811" spans="3:3" ht="12.75" customHeight="1" x14ac:dyDescent="0.2">
      <c r="C811" s="71"/>
    </row>
    <row r="812" spans="3:3" ht="12.75" customHeight="1" x14ac:dyDescent="0.2">
      <c r="C812" s="71"/>
    </row>
    <row r="813" spans="3:3" ht="12.75" customHeight="1" x14ac:dyDescent="0.2">
      <c r="C813" s="71"/>
    </row>
    <row r="814" spans="3:3" ht="12.75" customHeight="1" x14ac:dyDescent="0.2">
      <c r="C814" s="71"/>
    </row>
    <row r="815" spans="3:3" ht="12.75" customHeight="1" x14ac:dyDescent="0.2">
      <c r="C815" s="71"/>
    </row>
    <row r="816" spans="3:3" ht="12.75" customHeight="1" x14ac:dyDescent="0.2">
      <c r="C816" s="71"/>
    </row>
    <row r="817" spans="3:3" ht="12.75" customHeight="1" x14ac:dyDescent="0.2">
      <c r="C817" s="71"/>
    </row>
    <row r="818" spans="3:3" ht="12.75" customHeight="1" x14ac:dyDescent="0.2">
      <c r="C818" s="71"/>
    </row>
    <row r="819" spans="3:3" ht="12.75" customHeight="1" x14ac:dyDescent="0.2">
      <c r="C819" s="71"/>
    </row>
    <row r="820" spans="3:3" ht="12.75" customHeight="1" x14ac:dyDescent="0.2">
      <c r="C820" s="71"/>
    </row>
    <row r="821" spans="3:3" ht="12.75" customHeight="1" x14ac:dyDescent="0.2">
      <c r="C821" s="71"/>
    </row>
    <row r="822" spans="3:3" ht="12.75" customHeight="1" x14ac:dyDescent="0.2">
      <c r="C822" s="71"/>
    </row>
    <row r="823" spans="3:3" ht="12.75" customHeight="1" x14ac:dyDescent="0.2">
      <c r="C823" s="71"/>
    </row>
    <row r="824" spans="3:3" ht="12.75" customHeight="1" x14ac:dyDescent="0.2">
      <c r="C824" s="71"/>
    </row>
    <row r="825" spans="3:3" ht="12.75" customHeight="1" x14ac:dyDescent="0.2">
      <c r="C825" s="71"/>
    </row>
    <row r="826" spans="3:3" ht="12.75" customHeight="1" x14ac:dyDescent="0.2">
      <c r="C826" s="71"/>
    </row>
    <row r="827" spans="3:3" ht="12.75" customHeight="1" x14ac:dyDescent="0.2">
      <c r="C827" s="71"/>
    </row>
    <row r="828" spans="3:3" ht="12.75" customHeight="1" x14ac:dyDescent="0.2">
      <c r="C828" s="71"/>
    </row>
    <row r="829" spans="3:3" ht="12.75" customHeight="1" x14ac:dyDescent="0.2">
      <c r="C829" s="71"/>
    </row>
    <row r="830" spans="3:3" ht="12.75" customHeight="1" x14ac:dyDescent="0.2">
      <c r="C830" s="71"/>
    </row>
    <row r="831" spans="3:3" ht="12.75" customHeight="1" x14ac:dyDescent="0.2">
      <c r="C831" s="71"/>
    </row>
    <row r="832" spans="3:3" ht="12.75" customHeight="1" x14ac:dyDescent="0.2">
      <c r="C832" s="71"/>
    </row>
    <row r="833" spans="3:3" ht="12.75" customHeight="1" x14ac:dyDescent="0.2">
      <c r="C833" s="71"/>
    </row>
    <row r="834" spans="3:3" ht="12.75" customHeight="1" x14ac:dyDescent="0.2">
      <c r="C834" s="71"/>
    </row>
    <row r="835" spans="3:3" ht="12.75" customHeight="1" x14ac:dyDescent="0.2">
      <c r="C835" s="71"/>
    </row>
    <row r="836" spans="3:3" ht="12.75" customHeight="1" x14ac:dyDescent="0.2">
      <c r="C836" s="71"/>
    </row>
    <row r="837" spans="3:3" ht="12.75" customHeight="1" x14ac:dyDescent="0.2">
      <c r="C837" s="71"/>
    </row>
    <row r="838" spans="3:3" ht="12.75" customHeight="1" x14ac:dyDescent="0.2">
      <c r="C838" s="71"/>
    </row>
    <row r="839" spans="3:3" ht="12.75" customHeight="1" x14ac:dyDescent="0.2">
      <c r="C839" s="71"/>
    </row>
    <row r="840" spans="3:3" ht="12.75" customHeight="1" x14ac:dyDescent="0.2">
      <c r="C840" s="71"/>
    </row>
    <row r="841" spans="3:3" ht="12.75" customHeight="1" x14ac:dyDescent="0.2">
      <c r="C841" s="71"/>
    </row>
    <row r="842" spans="3:3" ht="12.75" customHeight="1" x14ac:dyDescent="0.2">
      <c r="C842" s="71"/>
    </row>
    <row r="843" spans="3:3" ht="12.75" customHeight="1" x14ac:dyDescent="0.2">
      <c r="C843" s="71"/>
    </row>
    <row r="844" spans="3:3" ht="12.75" customHeight="1" x14ac:dyDescent="0.2">
      <c r="C844" s="71"/>
    </row>
    <row r="845" spans="3:3" ht="12.75" customHeight="1" x14ac:dyDescent="0.2">
      <c r="C845" s="71"/>
    </row>
    <row r="846" spans="3:3" ht="12.75" customHeight="1" x14ac:dyDescent="0.2">
      <c r="C846" s="71"/>
    </row>
    <row r="847" spans="3:3" ht="12.75" customHeight="1" x14ac:dyDescent="0.2">
      <c r="C847" s="71"/>
    </row>
    <row r="848" spans="3:3" ht="12.75" customHeight="1" x14ac:dyDescent="0.2">
      <c r="C848" s="71"/>
    </row>
    <row r="849" spans="3:3" ht="12.75" customHeight="1" x14ac:dyDescent="0.2">
      <c r="C849" s="71"/>
    </row>
    <row r="850" spans="3:3" ht="12.75" customHeight="1" x14ac:dyDescent="0.2">
      <c r="C850" s="71"/>
    </row>
    <row r="851" spans="3:3" ht="12.75" customHeight="1" x14ac:dyDescent="0.2">
      <c r="C851" s="71"/>
    </row>
    <row r="852" spans="3:3" ht="12.75" customHeight="1" x14ac:dyDescent="0.2">
      <c r="C852" s="71"/>
    </row>
    <row r="853" spans="3:3" ht="12.75" customHeight="1" x14ac:dyDescent="0.2">
      <c r="C853" s="71"/>
    </row>
    <row r="854" spans="3:3" ht="12.75" customHeight="1" x14ac:dyDescent="0.2">
      <c r="C854" s="71"/>
    </row>
    <row r="855" spans="3:3" ht="12.75" customHeight="1" x14ac:dyDescent="0.2">
      <c r="C855" s="71"/>
    </row>
    <row r="856" spans="3:3" ht="12.75" customHeight="1" x14ac:dyDescent="0.2">
      <c r="C856" s="71"/>
    </row>
    <row r="857" spans="3:3" ht="12.75" customHeight="1" x14ac:dyDescent="0.2">
      <c r="C857" s="71"/>
    </row>
    <row r="858" spans="3:3" ht="12.75" customHeight="1" x14ac:dyDescent="0.2">
      <c r="C858" s="71"/>
    </row>
    <row r="859" spans="3:3" ht="12.75" customHeight="1" x14ac:dyDescent="0.2">
      <c r="C859" s="71"/>
    </row>
    <row r="860" spans="3:3" ht="12.75" customHeight="1" x14ac:dyDescent="0.2">
      <c r="C860" s="71"/>
    </row>
    <row r="861" spans="3:3" ht="12.75" customHeight="1" x14ac:dyDescent="0.2">
      <c r="C861" s="71"/>
    </row>
    <row r="862" spans="3:3" ht="12.75" customHeight="1" x14ac:dyDescent="0.2">
      <c r="C862" s="71"/>
    </row>
    <row r="863" spans="3:3" ht="12.75" customHeight="1" x14ac:dyDescent="0.2">
      <c r="C863" s="71"/>
    </row>
    <row r="864" spans="3:3" ht="12.75" customHeight="1" x14ac:dyDescent="0.2">
      <c r="C864" s="71"/>
    </row>
    <row r="865" spans="3:3" ht="12.75" customHeight="1" x14ac:dyDescent="0.2">
      <c r="C865" s="71"/>
    </row>
    <row r="866" spans="3:3" ht="12.75" customHeight="1" x14ac:dyDescent="0.2">
      <c r="C866" s="71"/>
    </row>
    <row r="867" spans="3:3" ht="12.75" customHeight="1" x14ac:dyDescent="0.2">
      <c r="C867" s="71"/>
    </row>
    <row r="868" spans="3:3" ht="12.75" customHeight="1" x14ac:dyDescent="0.2">
      <c r="C868" s="71"/>
    </row>
    <row r="869" spans="3:3" ht="12.75" customHeight="1" x14ac:dyDescent="0.2">
      <c r="C869" s="71"/>
    </row>
    <row r="870" spans="3:3" ht="12.75" customHeight="1" x14ac:dyDescent="0.2">
      <c r="C870" s="71"/>
    </row>
    <row r="871" spans="3:3" ht="12.75" customHeight="1" x14ac:dyDescent="0.2">
      <c r="C871" s="71"/>
    </row>
    <row r="872" spans="3:3" ht="12.75" customHeight="1" x14ac:dyDescent="0.2">
      <c r="C872" s="71"/>
    </row>
    <row r="873" spans="3:3" ht="12.75" customHeight="1" x14ac:dyDescent="0.2">
      <c r="C873" s="71"/>
    </row>
    <row r="874" spans="3:3" ht="12.75" customHeight="1" x14ac:dyDescent="0.2">
      <c r="C874" s="71"/>
    </row>
    <row r="875" spans="3:3" ht="12.75" customHeight="1" x14ac:dyDescent="0.2">
      <c r="C875" s="71"/>
    </row>
    <row r="876" spans="3:3" ht="12.75" customHeight="1" x14ac:dyDescent="0.2">
      <c r="C876" s="71"/>
    </row>
    <row r="877" spans="3:3" ht="12.75" customHeight="1" x14ac:dyDescent="0.2">
      <c r="C877" s="71"/>
    </row>
    <row r="878" spans="3:3" ht="12.75" customHeight="1" x14ac:dyDescent="0.2">
      <c r="C878" s="71"/>
    </row>
    <row r="879" spans="3:3" ht="12.75" customHeight="1" x14ac:dyDescent="0.2">
      <c r="C879" s="71"/>
    </row>
    <row r="880" spans="3:3" ht="12.75" customHeight="1" x14ac:dyDescent="0.2">
      <c r="C880" s="71"/>
    </row>
    <row r="881" spans="3:3" ht="12.75" customHeight="1" x14ac:dyDescent="0.2">
      <c r="C881" s="71"/>
    </row>
    <row r="882" spans="3:3" ht="12.75" customHeight="1" x14ac:dyDescent="0.2">
      <c r="C882" s="71"/>
    </row>
    <row r="883" spans="3:3" ht="12.75" customHeight="1" x14ac:dyDescent="0.2">
      <c r="C883" s="71"/>
    </row>
    <row r="884" spans="3:3" ht="12.75" customHeight="1" x14ac:dyDescent="0.2">
      <c r="C884" s="71"/>
    </row>
    <row r="885" spans="3:3" ht="12.75" customHeight="1" x14ac:dyDescent="0.2">
      <c r="C885" s="71"/>
    </row>
    <row r="886" spans="3:3" ht="12.75" customHeight="1" x14ac:dyDescent="0.2">
      <c r="C886" s="71"/>
    </row>
    <row r="887" spans="3:3" ht="12.75" customHeight="1" x14ac:dyDescent="0.2">
      <c r="C887" s="71"/>
    </row>
    <row r="888" spans="3:3" ht="12.75" customHeight="1" x14ac:dyDescent="0.2">
      <c r="C888" s="71"/>
    </row>
    <row r="889" spans="3:3" ht="12.75" customHeight="1" x14ac:dyDescent="0.2">
      <c r="C889" s="71"/>
    </row>
    <row r="890" spans="3:3" ht="12.75" customHeight="1" x14ac:dyDescent="0.2">
      <c r="C890" s="71"/>
    </row>
    <row r="891" spans="3:3" ht="12.75" customHeight="1" x14ac:dyDescent="0.2">
      <c r="C891" s="71"/>
    </row>
    <row r="892" spans="3:3" ht="12.75" customHeight="1" x14ac:dyDescent="0.2">
      <c r="C892" s="71"/>
    </row>
    <row r="893" spans="3:3" ht="12.75" customHeight="1" x14ac:dyDescent="0.2">
      <c r="C893" s="71"/>
    </row>
    <row r="894" spans="3:3" ht="12.75" customHeight="1" x14ac:dyDescent="0.2">
      <c r="C894" s="71"/>
    </row>
    <row r="895" spans="3:3" ht="12.75" customHeight="1" x14ac:dyDescent="0.2">
      <c r="C895" s="71"/>
    </row>
    <row r="896" spans="3:3" ht="12.75" customHeight="1" x14ac:dyDescent="0.2">
      <c r="C896" s="71"/>
    </row>
    <row r="897" spans="3:3" ht="12.75" customHeight="1" x14ac:dyDescent="0.2">
      <c r="C897" s="71"/>
    </row>
    <row r="898" spans="3:3" ht="12.75" customHeight="1" x14ac:dyDescent="0.2">
      <c r="C898" s="71"/>
    </row>
    <row r="899" spans="3:3" ht="12.75" customHeight="1" x14ac:dyDescent="0.2">
      <c r="C899" s="71"/>
    </row>
    <row r="900" spans="3:3" ht="12.75" customHeight="1" x14ac:dyDescent="0.2">
      <c r="C900" s="71"/>
    </row>
    <row r="901" spans="3:3" ht="12.75" customHeight="1" x14ac:dyDescent="0.2">
      <c r="C901" s="71"/>
    </row>
    <row r="902" spans="3:3" ht="12.75" customHeight="1" x14ac:dyDescent="0.2">
      <c r="C902" s="71"/>
    </row>
    <row r="903" spans="3:3" ht="12.75" customHeight="1" x14ac:dyDescent="0.2">
      <c r="C903" s="71"/>
    </row>
    <row r="904" spans="3:3" ht="12.75" customHeight="1" x14ac:dyDescent="0.2">
      <c r="C904" s="71"/>
    </row>
    <row r="905" spans="3:3" ht="12.75" customHeight="1" x14ac:dyDescent="0.2">
      <c r="C905" s="71"/>
    </row>
    <row r="906" spans="3:3" ht="12.75" customHeight="1" x14ac:dyDescent="0.2">
      <c r="C906" s="71"/>
    </row>
    <row r="907" spans="3:3" ht="12.75" customHeight="1" x14ac:dyDescent="0.2">
      <c r="C907" s="71"/>
    </row>
    <row r="908" spans="3:3" ht="12.75" customHeight="1" x14ac:dyDescent="0.2">
      <c r="C908" s="71"/>
    </row>
    <row r="909" spans="3:3" ht="12.75" customHeight="1" x14ac:dyDescent="0.2">
      <c r="C909" s="71"/>
    </row>
    <row r="910" spans="3:3" ht="12.75" customHeight="1" x14ac:dyDescent="0.2">
      <c r="C910" s="71"/>
    </row>
    <row r="911" spans="3:3" ht="12.75" customHeight="1" x14ac:dyDescent="0.2">
      <c r="C911" s="71"/>
    </row>
    <row r="912" spans="3:3" ht="12.75" customHeight="1" x14ac:dyDescent="0.2">
      <c r="C912" s="71"/>
    </row>
    <row r="913" spans="3:3" ht="12.75" customHeight="1" x14ac:dyDescent="0.2">
      <c r="C913" s="71"/>
    </row>
    <row r="914" spans="3:3" ht="12.75" customHeight="1" x14ac:dyDescent="0.2">
      <c r="C914" s="71"/>
    </row>
    <row r="915" spans="3:3" ht="12.75" customHeight="1" x14ac:dyDescent="0.2">
      <c r="C915" s="71"/>
    </row>
    <row r="916" spans="3:3" ht="12.75" customHeight="1" x14ac:dyDescent="0.2">
      <c r="C916" s="71"/>
    </row>
    <row r="917" spans="3:3" ht="12.75" customHeight="1" x14ac:dyDescent="0.2">
      <c r="C917" s="71"/>
    </row>
    <row r="918" spans="3:3" ht="12.75" customHeight="1" x14ac:dyDescent="0.2">
      <c r="C918" s="71"/>
    </row>
    <row r="919" spans="3:3" ht="12.75" customHeight="1" x14ac:dyDescent="0.2">
      <c r="C919" s="71"/>
    </row>
    <row r="920" spans="3:3" ht="12.75" customHeight="1" x14ac:dyDescent="0.2">
      <c r="C920" s="71"/>
    </row>
    <row r="921" spans="3:3" ht="12.75" customHeight="1" x14ac:dyDescent="0.2">
      <c r="C921" s="71"/>
    </row>
    <row r="922" spans="3:3" ht="12.75" customHeight="1" x14ac:dyDescent="0.2">
      <c r="C922" s="71"/>
    </row>
    <row r="923" spans="3:3" ht="12.75" customHeight="1" x14ac:dyDescent="0.2">
      <c r="C923" s="71"/>
    </row>
    <row r="924" spans="3:3" ht="12.75" customHeight="1" x14ac:dyDescent="0.2">
      <c r="C924" s="71"/>
    </row>
    <row r="925" spans="3:3" ht="12.75" customHeight="1" x14ac:dyDescent="0.2">
      <c r="C925" s="71"/>
    </row>
    <row r="926" spans="3:3" ht="12.75" customHeight="1" x14ac:dyDescent="0.2">
      <c r="C926" s="71"/>
    </row>
    <row r="927" spans="3:3" ht="12.75" customHeight="1" x14ac:dyDescent="0.2">
      <c r="C927" s="71"/>
    </row>
    <row r="928" spans="3:3" ht="12.75" customHeight="1" x14ac:dyDescent="0.2">
      <c r="C928" s="71"/>
    </row>
    <row r="929" spans="3:3" ht="12.75" customHeight="1" x14ac:dyDescent="0.2">
      <c r="C929" s="71"/>
    </row>
    <row r="930" spans="3:3" ht="12.75" customHeight="1" x14ac:dyDescent="0.2">
      <c r="C930" s="71"/>
    </row>
    <row r="931" spans="3:3" ht="12.75" customHeight="1" x14ac:dyDescent="0.2">
      <c r="C931" s="71"/>
    </row>
    <row r="932" spans="3:3" ht="12.75" customHeight="1" x14ac:dyDescent="0.2">
      <c r="C932" s="71"/>
    </row>
    <row r="933" spans="3:3" ht="12.75" customHeight="1" x14ac:dyDescent="0.2">
      <c r="C933" s="71"/>
    </row>
    <row r="934" spans="3:3" ht="12.75" customHeight="1" x14ac:dyDescent="0.2">
      <c r="C934" s="71"/>
    </row>
    <row r="935" spans="3:3" ht="12.75" customHeight="1" x14ac:dyDescent="0.2">
      <c r="C935" s="71"/>
    </row>
    <row r="936" spans="3:3" ht="12.75" customHeight="1" x14ac:dyDescent="0.2">
      <c r="C936" s="71"/>
    </row>
    <row r="937" spans="3:3" ht="12.75" customHeight="1" x14ac:dyDescent="0.2">
      <c r="C937" s="71"/>
    </row>
    <row r="938" spans="3:3" ht="12.75" customHeight="1" x14ac:dyDescent="0.2">
      <c r="C938" s="71"/>
    </row>
    <row r="939" spans="3:3" ht="12.75" customHeight="1" x14ac:dyDescent="0.2">
      <c r="C939" s="71"/>
    </row>
    <row r="940" spans="3:3" ht="12.75" customHeight="1" x14ac:dyDescent="0.2">
      <c r="C940" s="71"/>
    </row>
    <row r="941" spans="3:3" ht="12.75" customHeight="1" x14ac:dyDescent="0.2">
      <c r="C941" s="71"/>
    </row>
    <row r="942" spans="3:3" ht="12.75" customHeight="1" x14ac:dyDescent="0.2">
      <c r="C942" s="71"/>
    </row>
    <row r="943" spans="3:3" ht="12.75" customHeight="1" x14ac:dyDescent="0.2">
      <c r="C943" s="71"/>
    </row>
    <row r="944" spans="3:3" ht="12.75" customHeight="1" x14ac:dyDescent="0.2">
      <c r="C944" s="71"/>
    </row>
    <row r="945" spans="3:3" ht="12.75" customHeight="1" x14ac:dyDescent="0.2">
      <c r="C945" s="71"/>
    </row>
    <row r="946" spans="3:3" ht="12.75" customHeight="1" x14ac:dyDescent="0.2">
      <c r="C946" s="71"/>
    </row>
    <row r="947" spans="3:3" ht="12.75" customHeight="1" x14ac:dyDescent="0.2">
      <c r="C947" s="71"/>
    </row>
    <row r="948" spans="3:3" ht="12.75" customHeight="1" x14ac:dyDescent="0.2">
      <c r="C948" s="71"/>
    </row>
    <row r="949" spans="3:3" ht="12.75" customHeight="1" x14ac:dyDescent="0.2">
      <c r="C949" s="71"/>
    </row>
    <row r="950" spans="3:3" ht="12.75" customHeight="1" x14ac:dyDescent="0.2">
      <c r="C950" s="71"/>
    </row>
    <row r="951" spans="3:3" ht="12.75" customHeight="1" x14ac:dyDescent="0.2">
      <c r="C951" s="71"/>
    </row>
    <row r="952" spans="3:3" ht="12.75" customHeight="1" x14ac:dyDescent="0.2">
      <c r="C952" s="71"/>
    </row>
    <row r="953" spans="3:3" ht="12.75" customHeight="1" x14ac:dyDescent="0.2">
      <c r="C953" s="71"/>
    </row>
    <row r="954" spans="3:3" ht="12.75" customHeight="1" x14ac:dyDescent="0.2">
      <c r="C954" s="71"/>
    </row>
    <row r="955" spans="3:3" ht="12.75" customHeight="1" x14ac:dyDescent="0.2">
      <c r="C955" s="71"/>
    </row>
    <row r="956" spans="3:3" ht="12.75" customHeight="1" x14ac:dyDescent="0.2">
      <c r="C956" s="71"/>
    </row>
    <row r="957" spans="3:3" ht="12.75" customHeight="1" x14ac:dyDescent="0.2">
      <c r="C957" s="71"/>
    </row>
    <row r="958" spans="3:3" ht="12.75" customHeight="1" x14ac:dyDescent="0.2">
      <c r="C958" s="71"/>
    </row>
    <row r="959" spans="3:3" ht="12.75" customHeight="1" x14ac:dyDescent="0.2">
      <c r="C959" s="71"/>
    </row>
    <row r="960" spans="3:3" ht="12.75" customHeight="1" x14ac:dyDescent="0.2">
      <c r="C960" s="71"/>
    </row>
    <row r="961" spans="3:3" ht="12.75" customHeight="1" x14ac:dyDescent="0.2">
      <c r="C961" s="71"/>
    </row>
    <row r="962" spans="3:3" ht="12.75" customHeight="1" x14ac:dyDescent="0.2">
      <c r="C962" s="71"/>
    </row>
    <row r="963" spans="3:3" ht="12.75" customHeight="1" x14ac:dyDescent="0.2">
      <c r="C963" s="71"/>
    </row>
    <row r="964" spans="3:3" ht="12.75" customHeight="1" x14ac:dyDescent="0.2">
      <c r="C964" s="71"/>
    </row>
    <row r="965" spans="3:3" ht="12.75" customHeight="1" x14ac:dyDescent="0.2">
      <c r="C965" s="71"/>
    </row>
    <row r="966" spans="3:3" ht="12.75" customHeight="1" x14ac:dyDescent="0.2">
      <c r="C966" s="71"/>
    </row>
    <row r="967" spans="3:3" ht="12.75" customHeight="1" x14ac:dyDescent="0.2">
      <c r="C967" s="71"/>
    </row>
    <row r="968" spans="3:3" ht="12.75" customHeight="1" x14ac:dyDescent="0.2">
      <c r="C968" s="71"/>
    </row>
    <row r="969" spans="3:3" ht="12.75" customHeight="1" x14ac:dyDescent="0.2">
      <c r="C969" s="71"/>
    </row>
    <row r="970" spans="3:3" ht="12.75" customHeight="1" x14ac:dyDescent="0.2">
      <c r="C970" s="71"/>
    </row>
    <row r="971" spans="3:3" ht="12.75" customHeight="1" x14ac:dyDescent="0.2">
      <c r="C971" s="71"/>
    </row>
    <row r="972" spans="3:3" ht="12.75" customHeight="1" x14ac:dyDescent="0.2">
      <c r="C972" s="71"/>
    </row>
    <row r="973" spans="3:3" ht="12.75" customHeight="1" x14ac:dyDescent="0.2">
      <c r="C973" s="71"/>
    </row>
    <row r="974" spans="3:3" ht="12.75" customHeight="1" x14ac:dyDescent="0.2">
      <c r="C974" s="71"/>
    </row>
    <row r="975" spans="3:3" ht="12.75" customHeight="1" x14ac:dyDescent="0.2">
      <c r="C975" s="71"/>
    </row>
    <row r="976" spans="3:3" ht="12.75" customHeight="1" x14ac:dyDescent="0.2">
      <c r="C976" s="71"/>
    </row>
    <row r="977" spans="3:3" ht="12.75" customHeight="1" x14ac:dyDescent="0.2">
      <c r="C977" s="71"/>
    </row>
    <row r="978" spans="3:3" ht="12.75" customHeight="1" x14ac:dyDescent="0.2">
      <c r="C978" s="71"/>
    </row>
    <row r="979" spans="3:3" ht="12.75" customHeight="1" x14ac:dyDescent="0.2">
      <c r="C979" s="71"/>
    </row>
    <row r="980" spans="3:3" ht="12.75" customHeight="1" x14ac:dyDescent="0.2">
      <c r="C980" s="71"/>
    </row>
    <row r="981" spans="3:3" ht="12.75" customHeight="1" x14ac:dyDescent="0.2">
      <c r="C981" s="71"/>
    </row>
    <row r="982" spans="3:3" ht="12.75" customHeight="1" x14ac:dyDescent="0.2">
      <c r="C982" s="71"/>
    </row>
    <row r="983" spans="3:3" ht="12.75" customHeight="1" x14ac:dyDescent="0.2">
      <c r="C983" s="71"/>
    </row>
    <row r="984" spans="3:3" ht="12.75" customHeight="1" x14ac:dyDescent="0.2">
      <c r="C984" s="71"/>
    </row>
    <row r="985" spans="3:3" ht="12.75" customHeight="1" x14ac:dyDescent="0.2">
      <c r="C985" s="71"/>
    </row>
    <row r="986" spans="3:3" ht="12.75" customHeight="1" x14ac:dyDescent="0.2">
      <c r="C986" s="71"/>
    </row>
    <row r="987" spans="3:3" ht="12.75" customHeight="1" x14ac:dyDescent="0.2">
      <c r="C987" s="71"/>
    </row>
    <row r="988" spans="3:3" ht="12.75" customHeight="1" x14ac:dyDescent="0.2">
      <c r="C988" s="71"/>
    </row>
    <row r="989" spans="3:3" ht="12.75" customHeight="1" x14ac:dyDescent="0.2">
      <c r="C989" s="71"/>
    </row>
    <row r="990" spans="3:3" ht="12.75" customHeight="1" x14ac:dyDescent="0.2">
      <c r="C990" s="71"/>
    </row>
    <row r="991" spans="3:3" ht="12.75" customHeight="1" x14ac:dyDescent="0.2">
      <c r="C991" s="71"/>
    </row>
    <row r="992" spans="3:3" ht="12.75" customHeight="1" x14ac:dyDescent="0.2">
      <c r="C992" s="71"/>
    </row>
    <row r="993" spans="3:3" ht="12.75" customHeight="1" x14ac:dyDescent="0.2">
      <c r="C993" s="71"/>
    </row>
    <row r="994" spans="3:3" ht="12.75" customHeight="1" x14ac:dyDescent="0.2">
      <c r="C994" s="71"/>
    </row>
    <row r="995" spans="3:3" ht="12.75" customHeight="1" x14ac:dyDescent="0.2">
      <c r="C995" s="71"/>
    </row>
    <row r="996" spans="3:3" ht="12.75" customHeight="1" x14ac:dyDescent="0.2">
      <c r="C996" s="71"/>
    </row>
    <row r="997" spans="3:3" ht="12.75" customHeight="1" x14ac:dyDescent="0.2">
      <c r="C997" s="71"/>
    </row>
    <row r="998" spans="3:3" ht="12.75" customHeight="1" x14ac:dyDescent="0.2">
      <c r="C998" s="71"/>
    </row>
    <row r="999" spans="3:3" ht="12.75" customHeight="1" x14ac:dyDescent="0.2">
      <c r="C999" s="71"/>
    </row>
    <row r="1000" spans="3:3" ht="12.75" customHeight="1" x14ac:dyDescent="0.2">
      <c r="C1000" s="71"/>
    </row>
    <row r="1001" spans="3:3" ht="12.75" customHeight="1" x14ac:dyDescent="0.2">
      <c r="C1001" s="71"/>
    </row>
  </sheetData>
  <mergeCells count="10">
    <mergeCell ref="A51:B51"/>
    <mergeCell ref="A54:B54"/>
    <mergeCell ref="A55:B55"/>
    <mergeCell ref="A1:C1"/>
    <mergeCell ref="A4:C4"/>
    <mergeCell ref="A9:B9"/>
    <mergeCell ref="A10:B10"/>
    <mergeCell ref="A13:B13"/>
    <mergeCell ref="A15:C15"/>
    <mergeCell ref="A46:B46"/>
  </mergeCells>
  <pageMargins left="0.70866141732283472" right="0.70866141732283472" top="0.74803149606299213" bottom="0.74803149606299213" header="0" footer="0"/>
  <pageSetup scale="75" orientation="portrait" r:id="rId1"/>
  <headerFooter>
    <oddHeader>&amp;CKÁLLÓ KÖZSÉG ÖNKROMÁNYZATÁNAK 2020 ÉVI KÖLTSÉGVETÉSI RENDELETÉNEK MELLÉKLETEI</oddHeader>
    <oddFooter>&amp;P. oldal, összesen: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99FF"/>
    <pageSetUpPr fitToPage="1"/>
  </sheetPr>
  <dimension ref="A1:Z999"/>
  <sheetViews>
    <sheetView topLeftCell="A13" workbookViewId="0">
      <selection activeCell="C46" sqref="C46"/>
    </sheetView>
  </sheetViews>
  <sheetFormatPr defaultColWidth="14.42578125" defaultRowHeight="15" customHeight="1" x14ac:dyDescent="0.2"/>
  <cols>
    <col min="1" max="1" width="11.5703125" customWidth="1"/>
    <col min="2" max="2" width="75.42578125" customWidth="1"/>
    <col min="3" max="3" width="20.85546875" customWidth="1"/>
    <col min="4" max="6" width="11.5703125" customWidth="1"/>
    <col min="7" max="26" width="8" customWidth="1"/>
  </cols>
  <sheetData>
    <row r="1" spans="1:26" ht="18" customHeight="1" x14ac:dyDescent="0.25">
      <c r="A1" s="319" t="s">
        <v>322</v>
      </c>
      <c r="B1" s="314"/>
      <c r="C1" s="314"/>
    </row>
    <row r="2" spans="1:26" ht="18" customHeight="1" x14ac:dyDescent="0.25">
      <c r="A2" s="2"/>
      <c r="B2" s="2"/>
      <c r="C2" s="1" t="s">
        <v>326</v>
      </c>
    </row>
    <row r="3" spans="1:26" ht="12.75" customHeight="1" x14ac:dyDescent="0.2">
      <c r="C3" s="3" t="s">
        <v>4</v>
      </c>
    </row>
    <row r="4" spans="1:26" ht="15.75" customHeight="1" x14ac:dyDescent="0.25">
      <c r="A4" s="315" t="s">
        <v>5</v>
      </c>
      <c r="B4" s="316"/>
      <c r="C4" s="311"/>
    </row>
    <row r="5" spans="1:26" ht="15" customHeight="1" x14ac:dyDescent="0.2">
      <c r="A5" s="4" t="s">
        <v>8</v>
      </c>
      <c r="B5" s="4" t="s">
        <v>9</v>
      </c>
      <c r="C5" s="5" t="s">
        <v>10</v>
      </c>
    </row>
    <row r="6" spans="1:26" ht="15" customHeight="1" x14ac:dyDescent="0.2">
      <c r="A6" s="4" t="s">
        <v>81</v>
      </c>
      <c r="B6" s="4" t="s">
        <v>84</v>
      </c>
      <c r="C6" s="15">
        <v>3810000</v>
      </c>
    </row>
    <row r="7" spans="1:26" ht="15.75" customHeight="1" x14ac:dyDescent="0.25">
      <c r="A7" s="321" t="s">
        <v>329</v>
      </c>
      <c r="B7" s="311"/>
      <c r="C7" s="24">
        <f>SUM(C6)</f>
        <v>3810000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 customHeight="1" x14ac:dyDescent="0.2">
      <c r="A8" s="4" t="s">
        <v>332</v>
      </c>
      <c r="B8" s="4" t="s">
        <v>333</v>
      </c>
      <c r="C8" s="15">
        <v>380000</v>
      </c>
    </row>
    <row r="9" spans="1:26" ht="15" customHeight="1" x14ac:dyDescent="0.2">
      <c r="A9" s="4" t="s">
        <v>303</v>
      </c>
      <c r="B9" s="4" t="s">
        <v>334</v>
      </c>
      <c r="C9" s="15">
        <v>77998000</v>
      </c>
    </row>
    <row r="10" spans="1:26" ht="15.75" customHeight="1" x14ac:dyDescent="0.25">
      <c r="A10" s="321" t="s">
        <v>92</v>
      </c>
      <c r="B10" s="311"/>
      <c r="C10" s="24">
        <f>SUM(C8:C9)</f>
        <v>78378000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8" customHeight="1" x14ac:dyDescent="0.25">
      <c r="A11" s="312" t="s">
        <v>105</v>
      </c>
      <c r="B11" s="311"/>
      <c r="C11" s="30">
        <f>SUM(C7+C10)</f>
        <v>82188000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 customHeight="1" x14ac:dyDescent="0.2">
      <c r="B12" s="28"/>
      <c r="C12" s="28"/>
      <c r="D12" s="34"/>
    </row>
    <row r="13" spans="1:26" ht="15.75" customHeight="1" x14ac:dyDescent="0.25">
      <c r="A13" s="315" t="s">
        <v>119</v>
      </c>
      <c r="B13" s="316"/>
      <c r="C13" s="311"/>
    </row>
    <row r="14" spans="1:26" ht="15" customHeight="1" x14ac:dyDescent="0.2">
      <c r="A14" s="4" t="s">
        <v>8</v>
      </c>
      <c r="B14" s="4" t="s">
        <v>9</v>
      </c>
      <c r="C14" s="5" t="s">
        <v>10</v>
      </c>
    </row>
    <row r="15" spans="1:26" ht="15" customHeight="1" x14ac:dyDescent="0.2">
      <c r="A15" s="4" t="s">
        <v>125</v>
      </c>
      <c r="B15" s="4" t="s">
        <v>128</v>
      </c>
      <c r="C15" s="15">
        <v>54500000</v>
      </c>
    </row>
    <row r="16" spans="1:26" ht="15" customHeight="1" x14ac:dyDescent="0.2">
      <c r="A16" s="4" t="s">
        <v>339</v>
      </c>
      <c r="B16" s="4" t="s">
        <v>341</v>
      </c>
      <c r="C16" s="15">
        <v>1200000</v>
      </c>
    </row>
    <row r="17" spans="1:26" ht="15" customHeight="1" x14ac:dyDescent="0.2">
      <c r="A17" s="4" t="s">
        <v>129</v>
      </c>
      <c r="B17" s="4" t="s">
        <v>130</v>
      </c>
      <c r="C17" s="15">
        <v>2000000</v>
      </c>
    </row>
    <row r="18" spans="1:26" ht="15" customHeight="1" x14ac:dyDescent="0.2">
      <c r="A18" s="4" t="s">
        <v>335</v>
      </c>
      <c r="B18" s="4" t="s">
        <v>336</v>
      </c>
      <c r="C18" s="15">
        <v>600000</v>
      </c>
    </row>
    <row r="19" spans="1:26" ht="15" customHeight="1" x14ac:dyDescent="0.2">
      <c r="A19" s="4" t="s">
        <v>337</v>
      </c>
      <c r="B19" s="4" t="s">
        <v>338</v>
      </c>
      <c r="C19" s="15">
        <v>700000</v>
      </c>
    </row>
    <row r="20" spans="1:26" ht="30" customHeight="1" x14ac:dyDescent="0.2">
      <c r="A20" s="4" t="s">
        <v>136</v>
      </c>
      <c r="B20" s="140" t="s">
        <v>137</v>
      </c>
      <c r="C20" s="15">
        <v>600000</v>
      </c>
    </row>
    <row r="21" spans="1:26" ht="15" customHeight="1" x14ac:dyDescent="0.2">
      <c r="A21" s="4" t="s">
        <v>139</v>
      </c>
      <c r="B21" s="142" t="s">
        <v>342</v>
      </c>
      <c r="C21" s="15">
        <v>300000</v>
      </c>
    </row>
    <row r="22" spans="1:26" ht="15" customHeight="1" x14ac:dyDescent="0.2">
      <c r="A22" s="138" t="s">
        <v>340</v>
      </c>
      <c r="B22" s="139" t="s">
        <v>143</v>
      </c>
      <c r="C22" s="141">
        <f>SUM(C15:C21)</f>
        <v>59900000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" customHeight="1" x14ac:dyDescent="0.2">
      <c r="A23" s="17" t="s">
        <v>145</v>
      </c>
      <c r="B23" s="17" t="s">
        <v>343</v>
      </c>
      <c r="C23" s="143">
        <v>10500000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5" customHeight="1" x14ac:dyDescent="0.2">
      <c r="A24" s="4" t="s">
        <v>148</v>
      </c>
      <c r="B24" s="4" t="s">
        <v>149</v>
      </c>
      <c r="C24" s="15">
        <v>400000</v>
      </c>
    </row>
    <row r="25" spans="1:26" ht="15" customHeight="1" x14ac:dyDescent="0.2">
      <c r="A25" s="4" t="s">
        <v>150</v>
      </c>
      <c r="B25" s="4" t="s">
        <v>151</v>
      </c>
      <c r="C25" s="15">
        <v>700000</v>
      </c>
    </row>
    <row r="26" spans="1:26" ht="15" customHeight="1" x14ac:dyDescent="0.2">
      <c r="A26" s="4" t="s">
        <v>154</v>
      </c>
      <c r="B26" s="4" t="s">
        <v>155</v>
      </c>
      <c r="C26" s="15">
        <v>200000</v>
      </c>
    </row>
    <row r="27" spans="1:26" ht="15" customHeight="1" x14ac:dyDescent="0.2">
      <c r="A27" s="4" t="s">
        <v>158</v>
      </c>
      <c r="B27" s="4" t="s">
        <v>159</v>
      </c>
      <c r="C27" s="15">
        <v>80000</v>
      </c>
    </row>
    <row r="28" spans="1:26" ht="15" customHeight="1" x14ac:dyDescent="0.2">
      <c r="A28" s="4" t="s">
        <v>164</v>
      </c>
      <c r="B28" s="4" t="s">
        <v>165</v>
      </c>
      <c r="C28" s="15">
        <v>2500000</v>
      </c>
    </row>
    <row r="29" spans="1:26" ht="15" customHeight="1" x14ac:dyDescent="0.2">
      <c r="A29" s="4" t="s">
        <v>170</v>
      </c>
      <c r="B29" s="4" t="s">
        <v>171</v>
      </c>
      <c r="C29" s="15">
        <v>300000</v>
      </c>
    </row>
    <row r="30" spans="1:26" ht="15" customHeight="1" x14ac:dyDescent="0.2">
      <c r="A30" s="4" t="s">
        <v>172</v>
      </c>
      <c r="B30" s="4" t="s">
        <v>84</v>
      </c>
      <c r="C30" s="15">
        <v>3000000</v>
      </c>
    </row>
    <row r="31" spans="1:26" ht="15" customHeight="1" x14ac:dyDescent="0.2">
      <c r="A31" s="4" t="s">
        <v>173</v>
      </c>
      <c r="B31" s="4" t="s">
        <v>174</v>
      </c>
      <c r="C31" s="15">
        <v>800000</v>
      </c>
    </row>
    <row r="32" spans="1:26" ht="15" customHeight="1" x14ac:dyDescent="0.2">
      <c r="A32" s="4" t="s">
        <v>175</v>
      </c>
      <c r="B32" s="4" t="s">
        <v>176</v>
      </c>
      <c r="C32" s="15">
        <v>900000</v>
      </c>
    </row>
    <row r="33" spans="1:26" ht="15" customHeight="1" x14ac:dyDescent="0.2">
      <c r="A33" s="4" t="s">
        <v>177</v>
      </c>
      <c r="B33" s="4" t="s">
        <v>350</v>
      </c>
      <c r="C33" s="15">
        <v>300000</v>
      </c>
    </row>
    <row r="34" spans="1:26" ht="15" customHeight="1" x14ac:dyDescent="0.2">
      <c r="A34" s="4" t="s">
        <v>179</v>
      </c>
      <c r="B34" s="4" t="s">
        <v>347</v>
      </c>
      <c r="C34" s="15">
        <v>2000000</v>
      </c>
    </row>
    <row r="35" spans="1:26" ht="15" customHeight="1" x14ac:dyDescent="0.2">
      <c r="A35" s="4" t="s">
        <v>183</v>
      </c>
      <c r="B35" s="4" t="s">
        <v>184</v>
      </c>
      <c r="C35" s="15">
        <v>100000</v>
      </c>
    </row>
    <row r="36" spans="1:26" ht="15" customHeight="1" x14ac:dyDescent="0.2">
      <c r="A36" s="138" t="s">
        <v>351</v>
      </c>
      <c r="B36" s="139" t="s">
        <v>188</v>
      </c>
      <c r="C36" s="145">
        <f>SUM(C24:C35)</f>
        <v>11280000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15.75" customHeight="1" x14ac:dyDescent="0.25">
      <c r="A37" s="369" t="s">
        <v>352</v>
      </c>
      <c r="B37" s="311"/>
      <c r="C37" s="147">
        <f>SUM(C22+C23+C36)</f>
        <v>81680000</v>
      </c>
    </row>
    <row r="38" spans="1:26" ht="15" customHeight="1" x14ac:dyDescent="0.2">
      <c r="A38" s="4" t="s">
        <v>215</v>
      </c>
      <c r="B38" s="4" t="s">
        <v>216</v>
      </c>
      <c r="C38" s="15">
        <v>400000</v>
      </c>
    </row>
    <row r="39" spans="1:26" ht="15" customHeight="1" x14ac:dyDescent="0.2">
      <c r="A39" s="4" t="s">
        <v>218</v>
      </c>
      <c r="B39" s="4" t="s">
        <v>353</v>
      </c>
      <c r="C39" s="15">
        <v>108000</v>
      </c>
    </row>
    <row r="40" spans="1:26" ht="15" customHeight="1" x14ac:dyDescent="0.2">
      <c r="A40" s="138" t="s">
        <v>196</v>
      </c>
      <c r="B40" s="139" t="s">
        <v>354</v>
      </c>
      <c r="C40" s="145">
        <f>SUM(C38:C39)</f>
        <v>508000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 ht="15.75" customHeight="1" x14ac:dyDescent="0.25">
      <c r="A41" s="369" t="s">
        <v>221</v>
      </c>
      <c r="B41" s="311"/>
      <c r="C41" s="24">
        <f>SUM(C40)</f>
        <v>508000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18" customHeight="1" x14ac:dyDescent="0.25">
      <c r="A42" s="312" t="s">
        <v>355</v>
      </c>
      <c r="B42" s="311"/>
      <c r="C42" s="30">
        <f>SUM(C41+C37)</f>
        <v>82188000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6" t="s">
        <v>152</v>
      </c>
      <c r="B43" s="6" t="s">
        <v>153</v>
      </c>
      <c r="C43" s="48">
        <f>SUM(C7-C37)</f>
        <v>-77870000</v>
      </c>
    </row>
    <row r="44" spans="1:26" ht="12.75" customHeight="1" x14ac:dyDescent="0.2">
      <c r="A44" s="6" t="s">
        <v>156</v>
      </c>
      <c r="B44" s="6" t="s">
        <v>157</v>
      </c>
      <c r="C44" s="48">
        <f>SUM(0-C40)</f>
        <v>-508000</v>
      </c>
    </row>
    <row r="45" spans="1:26" ht="12.75" customHeight="1" x14ac:dyDescent="0.2">
      <c r="A45" s="6" t="s">
        <v>160</v>
      </c>
      <c r="B45" s="6" t="s">
        <v>356</v>
      </c>
      <c r="C45" s="48">
        <f>SUM(C10-0)</f>
        <v>78378000</v>
      </c>
    </row>
    <row r="46" spans="1:26" ht="12.75" customHeight="1" x14ac:dyDescent="0.2">
      <c r="C46" s="71"/>
    </row>
    <row r="47" spans="1:26" ht="12.75" customHeight="1" x14ac:dyDescent="0.2">
      <c r="C47" s="71"/>
    </row>
    <row r="48" spans="1:26" ht="12.75" customHeight="1" x14ac:dyDescent="0.2">
      <c r="C48" s="71"/>
    </row>
    <row r="49" spans="3:3" ht="12.75" customHeight="1" x14ac:dyDescent="0.2">
      <c r="C49" s="71"/>
    </row>
    <row r="50" spans="3:3" ht="12.75" customHeight="1" x14ac:dyDescent="0.2">
      <c r="C50" s="71"/>
    </row>
    <row r="51" spans="3:3" ht="12.75" customHeight="1" x14ac:dyDescent="0.2">
      <c r="C51" s="71"/>
    </row>
    <row r="52" spans="3:3" ht="12.75" customHeight="1" x14ac:dyDescent="0.2">
      <c r="C52" s="71"/>
    </row>
    <row r="53" spans="3:3" ht="12.75" customHeight="1" x14ac:dyDescent="0.2">
      <c r="C53" s="71"/>
    </row>
    <row r="54" spans="3:3" ht="12.75" customHeight="1" x14ac:dyDescent="0.2">
      <c r="C54" s="71"/>
    </row>
    <row r="55" spans="3:3" ht="12.75" customHeight="1" x14ac:dyDescent="0.2">
      <c r="C55" s="71"/>
    </row>
    <row r="56" spans="3:3" ht="12.75" customHeight="1" x14ac:dyDescent="0.2">
      <c r="C56" s="71"/>
    </row>
    <row r="57" spans="3:3" ht="12.75" customHeight="1" x14ac:dyDescent="0.2">
      <c r="C57" s="71"/>
    </row>
    <row r="58" spans="3:3" ht="12.75" customHeight="1" x14ac:dyDescent="0.2">
      <c r="C58" s="71"/>
    </row>
    <row r="59" spans="3:3" ht="12.75" customHeight="1" x14ac:dyDescent="0.2">
      <c r="C59" s="71"/>
    </row>
    <row r="60" spans="3:3" ht="12.75" customHeight="1" x14ac:dyDescent="0.2">
      <c r="C60" s="71"/>
    </row>
    <row r="61" spans="3:3" ht="12.75" customHeight="1" x14ac:dyDescent="0.2">
      <c r="C61" s="71"/>
    </row>
    <row r="62" spans="3:3" ht="12.75" customHeight="1" x14ac:dyDescent="0.2">
      <c r="C62" s="71"/>
    </row>
    <row r="63" spans="3:3" ht="12.75" customHeight="1" x14ac:dyDescent="0.2">
      <c r="C63" s="71"/>
    </row>
    <row r="64" spans="3:3" ht="12.75" customHeight="1" x14ac:dyDescent="0.2">
      <c r="C64" s="71"/>
    </row>
    <row r="65" spans="3:3" ht="12.75" customHeight="1" x14ac:dyDescent="0.2">
      <c r="C65" s="71"/>
    </row>
    <row r="66" spans="3:3" ht="12.75" customHeight="1" x14ac:dyDescent="0.2">
      <c r="C66" s="71"/>
    </row>
    <row r="67" spans="3:3" ht="12.75" customHeight="1" x14ac:dyDescent="0.2">
      <c r="C67" s="71"/>
    </row>
    <row r="68" spans="3:3" ht="12.75" customHeight="1" x14ac:dyDescent="0.2">
      <c r="C68" s="71"/>
    </row>
    <row r="69" spans="3:3" ht="12.75" customHeight="1" x14ac:dyDescent="0.2">
      <c r="C69" s="71"/>
    </row>
    <row r="70" spans="3:3" ht="12.75" customHeight="1" x14ac:dyDescent="0.2">
      <c r="C70" s="71"/>
    </row>
    <row r="71" spans="3:3" ht="12.75" customHeight="1" x14ac:dyDescent="0.2">
      <c r="C71" s="71"/>
    </row>
    <row r="72" spans="3:3" ht="12.75" customHeight="1" x14ac:dyDescent="0.2">
      <c r="C72" s="71"/>
    </row>
    <row r="73" spans="3:3" ht="12.75" customHeight="1" x14ac:dyDescent="0.2">
      <c r="C73" s="71"/>
    </row>
    <row r="74" spans="3:3" ht="12.75" customHeight="1" x14ac:dyDescent="0.2">
      <c r="C74" s="71"/>
    </row>
    <row r="75" spans="3:3" ht="12.75" customHeight="1" x14ac:dyDescent="0.2">
      <c r="C75" s="71"/>
    </row>
    <row r="76" spans="3:3" ht="12.75" customHeight="1" x14ac:dyDescent="0.2">
      <c r="C76" s="71"/>
    </row>
    <row r="77" spans="3:3" ht="12.75" customHeight="1" x14ac:dyDescent="0.2">
      <c r="C77" s="71"/>
    </row>
    <row r="78" spans="3:3" ht="12.75" customHeight="1" x14ac:dyDescent="0.2">
      <c r="C78" s="71"/>
    </row>
    <row r="79" spans="3:3" ht="12.75" customHeight="1" x14ac:dyDescent="0.2">
      <c r="C79" s="71"/>
    </row>
    <row r="80" spans="3:3" ht="12.75" customHeight="1" x14ac:dyDescent="0.2">
      <c r="C80" s="71"/>
    </row>
    <row r="81" spans="3:3" ht="12.75" customHeight="1" x14ac:dyDescent="0.2">
      <c r="C81" s="71"/>
    </row>
    <row r="82" spans="3:3" ht="12.75" customHeight="1" x14ac:dyDescent="0.2">
      <c r="C82" s="71"/>
    </row>
    <row r="83" spans="3:3" ht="12.75" customHeight="1" x14ac:dyDescent="0.2">
      <c r="C83" s="71"/>
    </row>
    <row r="84" spans="3:3" ht="12.75" customHeight="1" x14ac:dyDescent="0.2">
      <c r="C84" s="71"/>
    </row>
    <row r="85" spans="3:3" ht="12.75" customHeight="1" x14ac:dyDescent="0.2">
      <c r="C85" s="71"/>
    </row>
    <row r="86" spans="3:3" ht="12.75" customHeight="1" x14ac:dyDescent="0.2">
      <c r="C86" s="71"/>
    </row>
    <row r="87" spans="3:3" ht="12.75" customHeight="1" x14ac:dyDescent="0.2">
      <c r="C87" s="71"/>
    </row>
    <row r="88" spans="3:3" ht="12.75" customHeight="1" x14ac:dyDescent="0.2">
      <c r="C88" s="71"/>
    </row>
    <row r="89" spans="3:3" ht="12.75" customHeight="1" x14ac:dyDescent="0.2">
      <c r="C89" s="71"/>
    </row>
    <row r="90" spans="3:3" ht="12.75" customHeight="1" x14ac:dyDescent="0.2">
      <c r="C90" s="71"/>
    </row>
    <row r="91" spans="3:3" ht="12.75" customHeight="1" x14ac:dyDescent="0.2">
      <c r="C91" s="71"/>
    </row>
    <row r="92" spans="3:3" ht="12.75" customHeight="1" x14ac:dyDescent="0.2">
      <c r="C92" s="71"/>
    </row>
    <row r="93" spans="3:3" ht="12.75" customHeight="1" x14ac:dyDescent="0.2">
      <c r="C93" s="71"/>
    </row>
    <row r="94" spans="3:3" ht="12.75" customHeight="1" x14ac:dyDescent="0.2">
      <c r="C94" s="71"/>
    </row>
    <row r="95" spans="3:3" ht="12.75" customHeight="1" x14ac:dyDescent="0.2">
      <c r="C95" s="71"/>
    </row>
    <row r="96" spans="3:3" ht="12.75" customHeight="1" x14ac:dyDescent="0.2">
      <c r="C96" s="71"/>
    </row>
    <row r="97" spans="3:3" ht="12.75" customHeight="1" x14ac:dyDescent="0.2">
      <c r="C97" s="71"/>
    </row>
    <row r="98" spans="3:3" ht="12.75" customHeight="1" x14ac:dyDescent="0.2">
      <c r="C98" s="71"/>
    </row>
    <row r="99" spans="3:3" ht="12.75" customHeight="1" x14ac:dyDescent="0.2">
      <c r="C99" s="71"/>
    </row>
    <row r="100" spans="3:3" ht="12.75" customHeight="1" x14ac:dyDescent="0.2">
      <c r="C100" s="71"/>
    </row>
    <row r="101" spans="3:3" ht="12.75" customHeight="1" x14ac:dyDescent="0.2">
      <c r="C101" s="71"/>
    </row>
    <row r="102" spans="3:3" ht="12.75" customHeight="1" x14ac:dyDescent="0.2">
      <c r="C102" s="71"/>
    </row>
    <row r="103" spans="3:3" ht="12.75" customHeight="1" x14ac:dyDescent="0.2">
      <c r="C103" s="71"/>
    </row>
    <row r="104" spans="3:3" ht="12.75" customHeight="1" x14ac:dyDescent="0.2">
      <c r="C104" s="71"/>
    </row>
    <row r="105" spans="3:3" ht="12.75" customHeight="1" x14ac:dyDescent="0.2">
      <c r="C105" s="71"/>
    </row>
    <row r="106" spans="3:3" ht="12.75" customHeight="1" x14ac:dyDescent="0.2">
      <c r="C106" s="71"/>
    </row>
    <row r="107" spans="3:3" ht="12.75" customHeight="1" x14ac:dyDescent="0.2">
      <c r="C107" s="71"/>
    </row>
    <row r="108" spans="3:3" ht="12.75" customHeight="1" x14ac:dyDescent="0.2">
      <c r="C108" s="71"/>
    </row>
    <row r="109" spans="3:3" ht="12.75" customHeight="1" x14ac:dyDescent="0.2">
      <c r="C109" s="71"/>
    </row>
    <row r="110" spans="3:3" ht="12.75" customHeight="1" x14ac:dyDescent="0.2">
      <c r="C110" s="71"/>
    </row>
    <row r="111" spans="3:3" ht="12.75" customHeight="1" x14ac:dyDescent="0.2">
      <c r="C111" s="71"/>
    </row>
    <row r="112" spans="3:3" ht="12.75" customHeight="1" x14ac:dyDescent="0.2">
      <c r="C112" s="71"/>
    </row>
    <row r="113" spans="3:3" ht="12.75" customHeight="1" x14ac:dyDescent="0.2">
      <c r="C113" s="71"/>
    </row>
    <row r="114" spans="3:3" ht="12.75" customHeight="1" x14ac:dyDescent="0.2">
      <c r="C114" s="71"/>
    </row>
    <row r="115" spans="3:3" ht="12.75" customHeight="1" x14ac:dyDescent="0.2">
      <c r="C115" s="71"/>
    </row>
    <row r="116" spans="3:3" ht="12.75" customHeight="1" x14ac:dyDescent="0.2">
      <c r="C116" s="71"/>
    </row>
    <row r="117" spans="3:3" ht="12.75" customHeight="1" x14ac:dyDescent="0.2">
      <c r="C117" s="71"/>
    </row>
    <row r="118" spans="3:3" ht="12.75" customHeight="1" x14ac:dyDescent="0.2">
      <c r="C118" s="71"/>
    </row>
    <row r="119" spans="3:3" ht="12.75" customHeight="1" x14ac:dyDescent="0.2">
      <c r="C119" s="71"/>
    </row>
    <row r="120" spans="3:3" ht="12.75" customHeight="1" x14ac:dyDescent="0.2">
      <c r="C120" s="71"/>
    </row>
    <row r="121" spans="3:3" ht="12.75" customHeight="1" x14ac:dyDescent="0.2">
      <c r="C121" s="71"/>
    </row>
    <row r="122" spans="3:3" ht="12.75" customHeight="1" x14ac:dyDescent="0.2">
      <c r="C122" s="71"/>
    </row>
    <row r="123" spans="3:3" ht="12.75" customHeight="1" x14ac:dyDescent="0.2">
      <c r="C123" s="71"/>
    </row>
    <row r="124" spans="3:3" ht="12.75" customHeight="1" x14ac:dyDescent="0.2">
      <c r="C124" s="71"/>
    </row>
    <row r="125" spans="3:3" ht="12.75" customHeight="1" x14ac:dyDescent="0.2">
      <c r="C125" s="71"/>
    </row>
    <row r="126" spans="3:3" ht="12.75" customHeight="1" x14ac:dyDescent="0.2">
      <c r="C126" s="71"/>
    </row>
    <row r="127" spans="3:3" ht="12.75" customHeight="1" x14ac:dyDescent="0.2">
      <c r="C127" s="71"/>
    </row>
    <row r="128" spans="3:3" ht="12.75" customHeight="1" x14ac:dyDescent="0.2">
      <c r="C128" s="71"/>
    </row>
    <row r="129" spans="3:3" ht="12.75" customHeight="1" x14ac:dyDescent="0.2">
      <c r="C129" s="71"/>
    </row>
    <row r="130" spans="3:3" ht="12.75" customHeight="1" x14ac:dyDescent="0.2">
      <c r="C130" s="71"/>
    </row>
    <row r="131" spans="3:3" ht="12.75" customHeight="1" x14ac:dyDescent="0.2">
      <c r="C131" s="71"/>
    </row>
    <row r="132" spans="3:3" ht="12.75" customHeight="1" x14ac:dyDescent="0.2">
      <c r="C132" s="71"/>
    </row>
    <row r="133" spans="3:3" ht="12.75" customHeight="1" x14ac:dyDescent="0.2">
      <c r="C133" s="71"/>
    </row>
    <row r="134" spans="3:3" ht="12.75" customHeight="1" x14ac:dyDescent="0.2">
      <c r="C134" s="71"/>
    </row>
    <row r="135" spans="3:3" ht="12.75" customHeight="1" x14ac:dyDescent="0.2">
      <c r="C135" s="71"/>
    </row>
    <row r="136" spans="3:3" ht="12.75" customHeight="1" x14ac:dyDescent="0.2">
      <c r="C136" s="71"/>
    </row>
    <row r="137" spans="3:3" ht="12.75" customHeight="1" x14ac:dyDescent="0.2">
      <c r="C137" s="71"/>
    </row>
    <row r="138" spans="3:3" ht="12.75" customHeight="1" x14ac:dyDescent="0.2">
      <c r="C138" s="71"/>
    </row>
    <row r="139" spans="3:3" ht="12.75" customHeight="1" x14ac:dyDescent="0.2">
      <c r="C139" s="71"/>
    </row>
    <row r="140" spans="3:3" ht="12.75" customHeight="1" x14ac:dyDescent="0.2">
      <c r="C140" s="71"/>
    </row>
    <row r="141" spans="3:3" ht="12.75" customHeight="1" x14ac:dyDescent="0.2">
      <c r="C141" s="71"/>
    </row>
    <row r="142" spans="3:3" ht="12.75" customHeight="1" x14ac:dyDescent="0.2">
      <c r="C142" s="71"/>
    </row>
    <row r="143" spans="3:3" ht="12.75" customHeight="1" x14ac:dyDescent="0.2">
      <c r="C143" s="71"/>
    </row>
    <row r="144" spans="3:3" ht="12.75" customHeight="1" x14ac:dyDescent="0.2">
      <c r="C144" s="71"/>
    </row>
    <row r="145" spans="3:3" ht="12.75" customHeight="1" x14ac:dyDescent="0.2">
      <c r="C145" s="71"/>
    </row>
    <row r="146" spans="3:3" ht="12.75" customHeight="1" x14ac:dyDescent="0.2">
      <c r="C146" s="71"/>
    </row>
    <row r="147" spans="3:3" ht="12.75" customHeight="1" x14ac:dyDescent="0.2">
      <c r="C147" s="71"/>
    </row>
    <row r="148" spans="3:3" ht="12.75" customHeight="1" x14ac:dyDescent="0.2">
      <c r="C148" s="71"/>
    </row>
    <row r="149" spans="3:3" ht="12.75" customHeight="1" x14ac:dyDescent="0.2">
      <c r="C149" s="71"/>
    </row>
    <row r="150" spans="3:3" ht="12.75" customHeight="1" x14ac:dyDescent="0.2">
      <c r="C150" s="71"/>
    </row>
    <row r="151" spans="3:3" ht="12.75" customHeight="1" x14ac:dyDescent="0.2">
      <c r="C151" s="71"/>
    </row>
    <row r="152" spans="3:3" ht="12.75" customHeight="1" x14ac:dyDescent="0.2">
      <c r="C152" s="71"/>
    </row>
    <row r="153" spans="3:3" ht="12.75" customHeight="1" x14ac:dyDescent="0.2">
      <c r="C153" s="71"/>
    </row>
    <row r="154" spans="3:3" ht="12.75" customHeight="1" x14ac:dyDescent="0.2">
      <c r="C154" s="71"/>
    </row>
    <row r="155" spans="3:3" ht="12.75" customHeight="1" x14ac:dyDescent="0.2">
      <c r="C155" s="71"/>
    </row>
    <row r="156" spans="3:3" ht="12.75" customHeight="1" x14ac:dyDescent="0.2">
      <c r="C156" s="71"/>
    </row>
    <row r="157" spans="3:3" ht="12.75" customHeight="1" x14ac:dyDescent="0.2">
      <c r="C157" s="71"/>
    </row>
    <row r="158" spans="3:3" ht="12.75" customHeight="1" x14ac:dyDescent="0.2">
      <c r="C158" s="71"/>
    </row>
    <row r="159" spans="3:3" ht="12.75" customHeight="1" x14ac:dyDescent="0.2">
      <c r="C159" s="71"/>
    </row>
    <row r="160" spans="3:3" ht="12.75" customHeight="1" x14ac:dyDescent="0.2">
      <c r="C160" s="71"/>
    </row>
    <row r="161" spans="3:3" ht="12.75" customHeight="1" x14ac:dyDescent="0.2">
      <c r="C161" s="71"/>
    </row>
    <row r="162" spans="3:3" ht="12.75" customHeight="1" x14ac:dyDescent="0.2">
      <c r="C162" s="71"/>
    </row>
    <row r="163" spans="3:3" ht="12.75" customHeight="1" x14ac:dyDescent="0.2">
      <c r="C163" s="71"/>
    </row>
    <row r="164" spans="3:3" ht="12.75" customHeight="1" x14ac:dyDescent="0.2">
      <c r="C164" s="71"/>
    </row>
    <row r="165" spans="3:3" ht="12.75" customHeight="1" x14ac:dyDescent="0.2">
      <c r="C165" s="71"/>
    </row>
    <row r="166" spans="3:3" ht="12.75" customHeight="1" x14ac:dyDescent="0.2">
      <c r="C166" s="71"/>
    </row>
    <row r="167" spans="3:3" ht="12.75" customHeight="1" x14ac:dyDescent="0.2">
      <c r="C167" s="71"/>
    </row>
    <row r="168" spans="3:3" ht="12.75" customHeight="1" x14ac:dyDescent="0.2">
      <c r="C168" s="71"/>
    </row>
    <row r="169" spans="3:3" ht="12.75" customHeight="1" x14ac:dyDescent="0.2">
      <c r="C169" s="71"/>
    </row>
    <row r="170" spans="3:3" ht="12.75" customHeight="1" x14ac:dyDescent="0.2">
      <c r="C170" s="71"/>
    </row>
    <row r="171" spans="3:3" ht="12.75" customHeight="1" x14ac:dyDescent="0.2">
      <c r="C171" s="71"/>
    </row>
    <row r="172" spans="3:3" ht="12.75" customHeight="1" x14ac:dyDescent="0.2">
      <c r="C172" s="71"/>
    </row>
    <row r="173" spans="3:3" ht="12.75" customHeight="1" x14ac:dyDescent="0.2">
      <c r="C173" s="71"/>
    </row>
    <row r="174" spans="3:3" ht="12.75" customHeight="1" x14ac:dyDescent="0.2">
      <c r="C174" s="71"/>
    </row>
    <row r="175" spans="3:3" ht="12.75" customHeight="1" x14ac:dyDescent="0.2">
      <c r="C175" s="71"/>
    </row>
    <row r="176" spans="3:3" ht="12.75" customHeight="1" x14ac:dyDescent="0.2">
      <c r="C176" s="71"/>
    </row>
    <row r="177" spans="3:3" ht="12.75" customHeight="1" x14ac:dyDescent="0.2">
      <c r="C177" s="71"/>
    </row>
    <row r="178" spans="3:3" ht="12.75" customHeight="1" x14ac:dyDescent="0.2">
      <c r="C178" s="71"/>
    </row>
    <row r="179" spans="3:3" ht="12.75" customHeight="1" x14ac:dyDescent="0.2">
      <c r="C179" s="71"/>
    </row>
    <row r="180" spans="3:3" ht="12.75" customHeight="1" x14ac:dyDescent="0.2">
      <c r="C180" s="71"/>
    </row>
    <row r="181" spans="3:3" ht="12.75" customHeight="1" x14ac:dyDescent="0.2">
      <c r="C181" s="71"/>
    </row>
    <row r="182" spans="3:3" ht="12.75" customHeight="1" x14ac:dyDescent="0.2">
      <c r="C182" s="71"/>
    </row>
    <row r="183" spans="3:3" ht="12.75" customHeight="1" x14ac:dyDescent="0.2">
      <c r="C183" s="71"/>
    </row>
    <row r="184" spans="3:3" ht="12.75" customHeight="1" x14ac:dyDescent="0.2">
      <c r="C184" s="71"/>
    </row>
    <row r="185" spans="3:3" ht="12.75" customHeight="1" x14ac:dyDescent="0.2">
      <c r="C185" s="71"/>
    </row>
    <row r="186" spans="3:3" ht="12.75" customHeight="1" x14ac:dyDescent="0.2">
      <c r="C186" s="71"/>
    </row>
    <row r="187" spans="3:3" ht="12.75" customHeight="1" x14ac:dyDescent="0.2">
      <c r="C187" s="71"/>
    </row>
    <row r="188" spans="3:3" ht="12.75" customHeight="1" x14ac:dyDescent="0.2">
      <c r="C188" s="71"/>
    </row>
    <row r="189" spans="3:3" ht="12.75" customHeight="1" x14ac:dyDescent="0.2">
      <c r="C189" s="71"/>
    </row>
    <row r="190" spans="3:3" ht="12.75" customHeight="1" x14ac:dyDescent="0.2">
      <c r="C190" s="71"/>
    </row>
    <row r="191" spans="3:3" ht="12.75" customHeight="1" x14ac:dyDescent="0.2">
      <c r="C191" s="71"/>
    </row>
    <row r="192" spans="3:3" ht="12.75" customHeight="1" x14ac:dyDescent="0.2">
      <c r="C192" s="71"/>
    </row>
    <row r="193" spans="3:3" ht="12.75" customHeight="1" x14ac:dyDescent="0.2">
      <c r="C193" s="71"/>
    </row>
    <row r="194" spans="3:3" ht="12.75" customHeight="1" x14ac:dyDescent="0.2">
      <c r="C194" s="71"/>
    </row>
    <row r="195" spans="3:3" ht="12.75" customHeight="1" x14ac:dyDescent="0.2">
      <c r="C195" s="71"/>
    </row>
    <row r="196" spans="3:3" ht="12.75" customHeight="1" x14ac:dyDescent="0.2">
      <c r="C196" s="71"/>
    </row>
    <row r="197" spans="3:3" ht="12.75" customHeight="1" x14ac:dyDescent="0.2">
      <c r="C197" s="71"/>
    </row>
    <row r="198" spans="3:3" ht="12.75" customHeight="1" x14ac:dyDescent="0.2">
      <c r="C198" s="71"/>
    </row>
    <row r="199" spans="3:3" ht="12.75" customHeight="1" x14ac:dyDescent="0.2">
      <c r="C199" s="71"/>
    </row>
    <row r="200" spans="3:3" ht="12.75" customHeight="1" x14ac:dyDescent="0.2">
      <c r="C200" s="71"/>
    </row>
    <row r="201" spans="3:3" ht="12.75" customHeight="1" x14ac:dyDescent="0.2">
      <c r="C201" s="71"/>
    </row>
    <row r="202" spans="3:3" ht="12.75" customHeight="1" x14ac:dyDescent="0.2">
      <c r="C202" s="71"/>
    </row>
    <row r="203" spans="3:3" ht="12.75" customHeight="1" x14ac:dyDescent="0.2">
      <c r="C203" s="71"/>
    </row>
    <row r="204" spans="3:3" ht="12.75" customHeight="1" x14ac:dyDescent="0.2">
      <c r="C204" s="71"/>
    </row>
    <row r="205" spans="3:3" ht="12.75" customHeight="1" x14ac:dyDescent="0.2">
      <c r="C205" s="71"/>
    </row>
    <row r="206" spans="3:3" ht="12.75" customHeight="1" x14ac:dyDescent="0.2">
      <c r="C206" s="71"/>
    </row>
    <row r="207" spans="3:3" ht="12.75" customHeight="1" x14ac:dyDescent="0.2">
      <c r="C207" s="71"/>
    </row>
    <row r="208" spans="3:3" ht="12.75" customHeight="1" x14ac:dyDescent="0.2">
      <c r="C208" s="71"/>
    </row>
    <row r="209" spans="3:3" ht="12.75" customHeight="1" x14ac:dyDescent="0.2">
      <c r="C209" s="71"/>
    </row>
    <row r="210" spans="3:3" ht="12.75" customHeight="1" x14ac:dyDescent="0.2">
      <c r="C210" s="71"/>
    </row>
    <row r="211" spans="3:3" ht="12.75" customHeight="1" x14ac:dyDescent="0.2">
      <c r="C211" s="71"/>
    </row>
    <row r="212" spans="3:3" ht="12.75" customHeight="1" x14ac:dyDescent="0.2">
      <c r="C212" s="71"/>
    </row>
    <row r="213" spans="3:3" ht="12.75" customHeight="1" x14ac:dyDescent="0.2">
      <c r="C213" s="71"/>
    </row>
    <row r="214" spans="3:3" ht="12.75" customHeight="1" x14ac:dyDescent="0.2">
      <c r="C214" s="71"/>
    </row>
    <row r="215" spans="3:3" ht="12.75" customHeight="1" x14ac:dyDescent="0.2">
      <c r="C215" s="71"/>
    </row>
    <row r="216" spans="3:3" ht="12.75" customHeight="1" x14ac:dyDescent="0.2">
      <c r="C216" s="71"/>
    </row>
    <row r="217" spans="3:3" ht="12.75" customHeight="1" x14ac:dyDescent="0.2">
      <c r="C217" s="71"/>
    </row>
    <row r="218" spans="3:3" ht="12.75" customHeight="1" x14ac:dyDescent="0.2">
      <c r="C218" s="71"/>
    </row>
    <row r="219" spans="3:3" ht="12.75" customHeight="1" x14ac:dyDescent="0.2">
      <c r="C219" s="71"/>
    </row>
    <row r="220" spans="3:3" ht="12.75" customHeight="1" x14ac:dyDescent="0.2">
      <c r="C220" s="71"/>
    </row>
    <row r="221" spans="3:3" ht="12.75" customHeight="1" x14ac:dyDescent="0.2">
      <c r="C221" s="71"/>
    </row>
    <row r="222" spans="3:3" ht="12.75" customHeight="1" x14ac:dyDescent="0.2">
      <c r="C222" s="71"/>
    </row>
    <row r="223" spans="3:3" ht="12.75" customHeight="1" x14ac:dyDescent="0.2">
      <c r="C223" s="71"/>
    </row>
    <row r="224" spans="3:3" ht="12.75" customHeight="1" x14ac:dyDescent="0.2">
      <c r="C224" s="71"/>
    </row>
    <row r="225" spans="3:3" ht="12.75" customHeight="1" x14ac:dyDescent="0.2">
      <c r="C225" s="71"/>
    </row>
    <row r="226" spans="3:3" ht="12.75" customHeight="1" x14ac:dyDescent="0.2">
      <c r="C226" s="71"/>
    </row>
    <row r="227" spans="3:3" ht="12.75" customHeight="1" x14ac:dyDescent="0.2">
      <c r="C227" s="71"/>
    </row>
    <row r="228" spans="3:3" ht="12.75" customHeight="1" x14ac:dyDescent="0.2">
      <c r="C228" s="71"/>
    </row>
    <row r="229" spans="3:3" ht="12.75" customHeight="1" x14ac:dyDescent="0.2">
      <c r="C229" s="71"/>
    </row>
    <row r="230" spans="3:3" ht="12.75" customHeight="1" x14ac:dyDescent="0.2">
      <c r="C230" s="71"/>
    </row>
    <row r="231" spans="3:3" ht="12.75" customHeight="1" x14ac:dyDescent="0.2">
      <c r="C231" s="71"/>
    </row>
    <row r="232" spans="3:3" ht="12.75" customHeight="1" x14ac:dyDescent="0.2">
      <c r="C232" s="71"/>
    </row>
    <row r="233" spans="3:3" ht="12.75" customHeight="1" x14ac:dyDescent="0.2">
      <c r="C233" s="71"/>
    </row>
    <row r="234" spans="3:3" ht="12.75" customHeight="1" x14ac:dyDescent="0.2">
      <c r="C234" s="71"/>
    </row>
    <row r="235" spans="3:3" ht="12.75" customHeight="1" x14ac:dyDescent="0.2">
      <c r="C235" s="71"/>
    </row>
    <row r="236" spans="3:3" ht="12.75" customHeight="1" x14ac:dyDescent="0.2">
      <c r="C236" s="71"/>
    </row>
    <row r="237" spans="3:3" ht="12.75" customHeight="1" x14ac:dyDescent="0.2">
      <c r="C237" s="71"/>
    </row>
    <row r="238" spans="3:3" ht="12.75" customHeight="1" x14ac:dyDescent="0.2">
      <c r="C238" s="71"/>
    </row>
    <row r="239" spans="3:3" ht="12.75" customHeight="1" x14ac:dyDescent="0.2">
      <c r="C239" s="71"/>
    </row>
    <row r="240" spans="3:3" ht="12.75" customHeight="1" x14ac:dyDescent="0.2">
      <c r="C240" s="71"/>
    </row>
    <row r="241" spans="3:3" ht="12.75" customHeight="1" x14ac:dyDescent="0.2">
      <c r="C241" s="71"/>
    </row>
    <row r="242" spans="3:3" ht="12.75" customHeight="1" x14ac:dyDescent="0.2">
      <c r="C242" s="71"/>
    </row>
    <row r="243" spans="3:3" ht="12.75" customHeight="1" x14ac:dyDescent="0.2">
      <c r="C243" s="71"/>
    </row>
    <row r="244" spans="3:3" ht="12.75" customHeight="1" x14ac:dyDescent="0.2">
      <c r="C244" s="71"/>
    </row>
    <row r="245" spans="3:3" ht="12.75" customHeight="1" x14ac:dyDescent="0.2">
      <c r="C245" s="71"/>
    </row>
    <row r="246" spans="3:3" ht="12.75" customHeight="1" x14ac:dyDescent="0.2">
      <c r="C246" s="71"/>
    </row>
    <row r="247" spans="3:3" ht="12.75" customHeight="1" x14ac:dyDescent="0.2">
      <c r="C247" s="71"/>
    </row>
    <row r="248" spans="3:3" ht="12.75" customHeight="1" x14ac:dyDescent="0.2">
      <c r="C248" s="71"/>
    </row>
    <row r="249" spans="3:3" ht="12.75" customHeight="1" x14ac:dyDescent="0.2">
      <c r="C249" s="71"/>
    </row>
    <row r="250" spans="3:3" ht="12.75" customHeight="1" x14ac:dyDescent="0.2">
      <c r="C250" s="71"/>
    </row>
    <row r="251" spans="3:3" ht="12.75" customHeight="1" x14ac:dyDescent="0.2">
      <c r="C251" s="71"/>
    </row>
    <row r="252" spans="3:3" ht="12.75" customHeight="1" x14ac:dyDescent="0.2">
      <c r="C252" s="71"/>
    </row>
    <row r="253" spans="3:3" ht="12.75" customHeight="1" x14ac:dyDescent="0.2">
      <c r="C253" s="71"/>
    </row>
    <row r="254" spans="3:3" ht="12.75" customHeight="1" x14ac:dyDescent="0.2">
      <c r="C254" s="71"/>
    </row>
    <row r="255" spans="3:3" ht="12.75" customHeight="1" x14ac:dyDescent="0.2">
      <c r="C255" s="71"/>
    </row>
    <row r="256" spans="3:3" ht="12.75" customHeight="1" x14ac:dyDescent="0.2">
      <c r="C256" s="71"/>
    </row>
    <row r="257" spans="3:3" ht="12.75" customHeight="1" x14ac:dyDescent="0.2">
      <c r="C257" s="71"/>
    </row>
    <row r="258" spans="3:3" ht="12.75" customHeight="1" x14ac:dyDescent="0.2">
      <c r="C258" s="71"/>
    </row>
    <row r="259" spans="3:3" ht="12.75" customHeight="1" x14ac:dyDescent="0.2">
      <c r="C259" s="71"/>
    </row>
    <row r="260" spans="3:3" ht="12.75" customHeight="1" x14ac:dyDescent="0.2">
      <c r="C260" s="71"/>
    </row>
    <row r="261" spans="3:3" ht="12.75" customHeight="1" x14ac:dyDescent="0.2">
      <c r="C261" s="71"/>
    </row>
    <row r="262" spans="3:3" ht="12.75" customHeight="1" x14ac:dyDescent="0.2">
      <c r="C262" s="71"/>
    </row>
    <row r="263" spans="3:3" ht="12.75" customHeight="1" x14ac:dyDescent="0.2">
      <c r="C263" s="71"/>
    </row>
    <row r="264" spans="3:3" ht="12.75" customHeight="1" x14ac:dyDescent="0.2">
      <c r="C264" s="71"/>
    </row>
    <row r="265" spans="3:3" ht="12.75" customHeight="1" x14ac:dyDescent="0.2">
      <c r="C265" s="71"/>
    </row>
    <row r="266" spans="3:3" ht="12.75" customHeight="1" x14ac:dyDescent="0.2">
      <c r="C266" s="71"/>
    </row>
    <row r="267" spans="3:3" ht="12.75" customHeight="1" x14ac:dyDescent="0.2">
      <c r="C267" s="71"/>
    </row>
    <row r="268" spans="3:3" ht="12.75" customHeight="1" x14ac:dyDescent="0.2">
      <c r="C268" s="71"/>
    </row>
    <row r="269" spans="3:3" ht="12.75" customHeight="1" x14ac:dyDescent="0.2">
      <c r="C269" s="71"/>
    </row>
    <row r="270" spans="3:3" ht="12.75" customHeight="1" x14ac:dyDescent="0.2">
      <c r="C270" s="71"/>
    </row>
    <row r="271" spans="3:3" ht="12.75" customHeight="1" x14ac:dyDescent="0.2">
      <c r="C271" s="71"/>
    </row>
    <row r="272" spans="3:3" ht="12.75" customHeight="1" x14ac:dyDescent="0.2">
      <c r="C272" s="71"/>
    </row>
    <row r="273" spans="3:3" ht="12.75" customHeight="1" x14ac:dyDescent="0.2">
      <c r="C273" s="71"/>
    </row>
    <row r="274" spans="3:3" ht="12.75" customHeight="1" x14ac:dyDescent="0.2">
      <c r="C274" s="71"/>
    </row>
    <row r="275" spans="3:3" ht="12.75" customHeight="1" x14ac:dyDescent="0.2">
      <c r="C275" s="71"/>
    </row>
    <row r="276" spans="3:3" ht="12.75" customHeight="1" x14ac:dyDescent="0.2">
      <c r="C276" s="71"/>
    </row>
    <row r="277" spans="3:3" ht="12.75" customHeight="1" x14ac:dyDescent="0.2">
      <c r="C277" s="71"/>
    </row>
    <row r="278" spans="3:3" ht="12.75" customHeight="1" x14ac:dyDescent="0.2">
      <c r="C278" s="71"/>
    </row>
    <row r="279" spans="3:3" ht="12.75" customHeight="1" x14ac:dyDescent="0.2">
      <c r="C279" s="71"/>
    </row>
    <row r="280" spans="3:3" ht="12.75" customHeight="1" x14ac:dyDescent="0.2">
      <c r="C280" s="71"/>
    </row>
    <row r="281" spans="3:3" ht="12.75" customHeight="1" x14ac:dyDescent="0.2">
      <c r="C281" s="71"/>
    </row>
    <row r="282" spans="3:3" ht="12.75" customHeight="1" x14ac:dyDescent="0.2">
      <c r="C282" s="71"/>
    </row>
    <row r="283" spans="3:3" ht="12.75" customHeight="1" x14ac:dyDescent="0.2">
      <c r="C283" s="71"/>
    </row>
    <row r="284" spans="3:3" ht="12.75" customHeight="1" x14ac:dyDescent="0.2">
      <c r="C284" s="71"/>
    </row>
    <row r="285" spans="3:3" ht="12.75" customHeight="1" x14ac:dyDescent="0.2">
      <c r="C285" s="71"/>
    </row>
    <row r="286" spans="3:3" ht="12.75" customHeight="1" x14ac:dyDescent="0.2">
      <c r="C286" s="71"/>
    </row>
    <row r="287" spans="3:3" ht="12.75" customHeight="1" x14ac:dyDescent="0.2">
      <c r="C287" s="71"/>
    </row>
    <row r="288" spans="3:3" ht="12.75" customHeight="1" x14ac:dyDescent="0.2">
      <c r="C288" s="71"/>
    </row>
    <row r="289" spans="3:3" ht="12.75" customHeight="1" x14ac:dyDescent="0.2">
      <c r="C289" s="71"/>
    </row>
    <row r="290" spans="3:3" ht="12.75" customHeight="1" x14ac:dyDescent="0.2">
      <c r="C290" s="71"/>
    </row>
    <row r="291" spans="3:3" ht="12.75" customHeight="1" x14ac:dyDescent="0.2">
      <c r="C291" s="71"/>
    </row>
    <row r="292" spans="3:3" ht="12.75" customHeight="1" x14ac:dyDescent="0.2">
      <c r="C292" s="71"/>
    </row>
    <row r="293" spans="3:3" ht="12.75" customHeight="1" x14ac:dyDescent="0.2">
      <c r="C293" s="71"/>
    </row>
    <row r="294" spans="3:3" ht="12.75" customHeight="1" x14ac:dyDescent="0.2">
      <c r="C294" s="71"/>
    </row>
    <row r="295" spans="3:3" ht="12.75" customHeight="1" x14ac:dyDescent="0.2">
      <c r="C295" s="71"/>
    </row>
    <row r="296" spans="3:3" ht="12.75" customHeight="1" x14ac:dyDescent="0.2">
      <c r="C296" s="71"/>
    </row>
    <row r="297" spans="3:3" ht="12.75" customHeight="1" x14ac:dyDescent="0.2">
      <c r="C297" s="71"/>
    </row>
    <row r="298" spans="3:3" ht="12.75" customHeight="1" x14ac:dyDescent="0.2">
      <c r="C298" s="71"/>
    </row>
    <row r="299" spans="3:3" ht="12.75" customHeight="1" x14ac:dyDescent="0.2">
      <c r="C299" s="71"/>
    </row>
    <row r="300" spans="3:3" ht="12.75" customHeight="1" x14ac:dyDescent="0.2">
      <c r="C300" s="71"/>
    </row>
    <row r="301" spans="3:3" ht="12.75" customHeight="1" x14ac:dyDescent="0.2">
      <c r="C301" s="71"/>
    </row>
    <row r="302" spans="3:3" ht="12.75" customHeight="1" x14ac:dyDescent="0.2">
      <c r="C302" s="71"/>
    </row>
    <row r="303" spans="3:3" ht="12.75" customHeight="1" x14ac:dyDescent="0.2">
      <c r="C303" s="71"/>
    </row>
    <row r="304" spans="3:3" ht="12.75" customHeight="1" x14ac:dyDescent="0.2">
      <c r="C304" s="71"/>
    </row>
    <row r="305" spans="3:3" ht="12.75" customHeight="1" x14ac:dyDescent="0.2">
      <c r="C305" s="71"/>
    </row>
    <row r="306" spans="3:3" ht="12.75" customHeight="1" x14ac:dyDescent="0.2">
      <c r="C306" s="71"/>
    </row>
    <row r="307" spans="3:3" ht="12.75" customHeight="1" x14ac:dyDescent="0.2">
      <c r="C307" s="71"/>
    </row>
    <row r="308" spans="3:3" ht="12.75" customHeight="1" x14ac:dyDescent="0.2">
      <c r="C308" s="71"/>
    </row>
    <row r="309" spans="3:3" ht="12.75" customHeight="1" x14ac:dyDescent="0.2">
      <c r="C309" s="71"/>
    </row>
    <row r="310" spans="3:3" ht="12.75" customHeight="1" x14ac:dyDescent="0.2">
      <c r="C310" s="71"/>
    </row>
    <row r="311" spans="3:3" ht="12.75" customHeight="1" x14ac:dyDescent="0.2">
      <c r="C311" s="71"/>
    </row>
    <row r="312" spans="3:3" ht="12.75" customHeight="1" x14ac:dyDescent="0.2">
      <c r="C312" s="71"/>
    </row>
    <row r="313" spans="3:3" ht="12.75" customHeight="1" x14ac:dyDescent="0.2">
      <c r="C313" s="71"/>
    </row>
    <row r="314" spans="3:3" ht="12.75" customHeight="1" x14ac:dyDescent="0.2">
      <c r="C314" s="71"/>
    </row>
    <row r="315" spans="3:3" ht="12.75" customHeight="1" x14ac:dyDescent="0.2">
      <c r="C315" s="71"/>
    </row>
    <row r="316" spans="3:3" ht="12.75" customHeight="1" x14ac:dyDescent="0.2">
      <c r="C316" s="71"/>
    </row>
    <row r="317" spans="3:3" ht="12.75" customHeight="1" x14ac:dyDescent="0.2">
      <c r="C317" s="71"/>
    </row>
    <row r="318" spans="3:3" ht="12.75" customHeight="1" x14ac:dyDescent="0.2">
      <c r="C318" s="71"/>
    </row>
    <row r="319" spans="3:3" ht="12.75" customHeight="1" x14ac:dyDescent="0.2">
      <c r="C319" s="71"/>
    </row>
    <row r="320" spans="3:3" ht="12.75" customHeight="1" x14ac:dyDescent="0.2">
      <c r="C320" s="71"/>
    </row>
    <row r="321" spans="3:3" ht="12.75" customHeight="1" x14ac:dyDescent="0.2">
      <c r="C321" s="71"/>
    </row>
    <row r="322" spans="3:3" ht="12.75" customHeight="1" x14ac:dyDescent="0.2">
      <c r="C322" s="71"/>
    </row>
    <row r="323" spans="3:3" ht="12.75" customHeight="1" x14ac:dyDescent="0.2">
      <c r="C323" s="71"/>
    </row>
    <row r="324" spans="3:3" ht="12.75" customHeight="1" x14ac:dyDescent="0.2">
      <c r="C324" s="71"/>
    </row>
    <row r="325" spans="3:3" ht="12.75" customHeight="1" x14ac:dyDescent="0.2">
      <c r="C325" s="71"/>
    </row>
    <row r="326" spans="3:3" ht="12.75" customHeight="1" x14ac:dyDescent="0.2">
      <c r="C326" s="71"/>
    </row>
    <row r="327" spans="3:3" ht="12.75" customHeight="1" x14ac:dyDescent="0.2">
      <c r="C327" s="71"/>
    </row>
    <row r="328" spans="3:3" ht="12.75" customHeight="1" x14ac:dyDescent="0.2">
      <c r="C328" s="71"/>
    </row>
    <row r="329" spans="3:3" ht="12.75" customHeight="1" x14ac:dyDescent="0.2">
      <c r="C329" s="71"/>
    </row>
    <row r="330" spans="3:3" ht="12.75" customHeight="1" x14ac:dyDescent="0.2">
      <c r="C330" s="71"/>
    </row>
    <row r="331" spans="3:3" ht="12.75" customHeight="1" x14ac:dyDescent="0.2">
      <c r="C331" s="71"/>
    </row>
    <row r="332" spans="3:3" ht="12.75" customHeight="1" x14ac:dyDescent="0.2">
      <c r="C332" s="71"/>
    </row>
    <row r="333" spans="3:3" ht="12.75" customHeight="1" x14ac:dyDescent="0.2">
      <c r="C333" s="71"/>
    </row>
    <row r="334" spans="3:3" ht="12.75" customHeight="1" x14ac:dyDescent="0.2">
      <c r="C334" s="71"/>
    </row>
    <row r="335" spans="3:3" ht="12.75" customHeight="1" x14ac:dyDescent="0.2">
      <c r="C335" s="71"/>
    </row>
    <row r="336" spans="3:3" ht="12.75" customHeight="1" x14ac:dyDescent="0.2">
      <c r="C336" s="71"/>
    </row>
    <row r="337" spans="3:3" ht="12.75" customHeight="1" x14ac:dyDescent="0.2">
      <c r="C337" s="71"/>
    </row>
    <row r="338" spans="3:3" ht="12.75" customHeight="1" x14ac:dyDescent="0.2">
      <c r="C338" s="71"/>
    </row>
    <row r="339" spans="3:3" ht="12.75" customHeight="1" x14ac:dyDescent="0.2">
      <c r="C339" s="71"/>
    </row>
    <row r="340" spans="3:3" ht="12.75" customHeight="1" x14ac:dyDescent="0.2">
      <c r="C340" s="71"/>
    </row>
    <row r="341" spans="3:3" ht="12.75" customHeight="1" x14ac:dyDescent="0.2">
      <c r="C341" s="71"/>
    </row>
    <row r="342" spans="3:3" ht="12.75" customHeight="1" x14ac:dyDescent="0.2">
      <c r="C342" s="71"/>
    </row>
    <row r="343" spans="3:3" ht="12.75" customHeight="1" x14ac:dyDescent="0.2">
      <c r="C343" s="71"/>
    </row>
    <row r="344" spans="3:3" ht="12.75" customHeight="1" x14ac:dyDescent="0.2">
      <c r="C344" s="71"/>
    </row>
    <row r="345" spans="3:3" ht="12.75" customHeight="1" x14ac:dyDescent="0.2">
      <c r="C345" s="71"/>
    </row>
    <row r="346" spans="3:3" ht="12.75" customHeight="1" x14ac:dyDescent="0.2">
      <c r="C346" s="71"/>
    </row>
    <row r="347" spans="3:3" ht="12.75" customHeight="1" x14ac:dyDescent="0.2">
      <c r="C347" s="71"/>
    </row>
    <row r="348" spans="3:3" ht="12.75" customHeight="1" x14ac:dyDescent="0.2">
      <c r="C348" s="71"/>
    </row>
    <row r="349" spans="3:3" ht="12.75" customHeight="1" x14ac:dyDescent="0.2">
      <c r="C349" s="71"/>
    </row>
    <row r="350" spans="3:3" ht="12.75" customHeight="1" x14ac:dyDescent="0.2">
      <c r="C350" s="71"/>
    </row>
    <row r="351" spans="3:3" ht="12.75" customHeight="1" x14ac:dyDescent="0.2">
      <c r="C351" s="71"/>
    </row>
    <row r="352" spans="3:3" ht="12.75" customHeight="1" x14ac:dyDescent="0.2">
      <c r="C352" s="71"/>
    </row>
    <row r="353" spans="3:3" ht="12.75" customHeight="1" x14ac:dyDescent="0.2">
      <c r="C353" s="71"/>
    </row>
    <row r="354" spans="3:3" ht="12.75" customHeight="1" x14ac:dyDescent="0.2">
      <c r="C354" s="71"/>
    </row>
    <row r="355" spans="3:3" ht="12.75" customHeight="1" x14ac:dyDescent="0.2">
      <c r="C355" s="71"/>
    </row>
    <row r="356" spans="3:3" ht="12.75" customHeight="1" x14ac:dyDescent="0.2">
      <c r="C356" s="71"/>
    </row>
    <row r="357" spans="3:3" ht="12.75" customHeight="1" x14ac:dyDescent="0.2">
      <c r="C357" s="71"/>
    </row>
    <row r="358" spans="3:3" ht="12.75" customHeight="1" x14ac:dyDescent="0.2">
      <c r="C358" s="71"/>
    </row>
    <row r="359" spans="3:3" ht="12.75" customHeight="1" x14ac:dyDescent="0.2">
      <c r="C359" s="71"/>
    </row>
    <row r="360" spans="3:3" ht="12.75" customHeight="1" x14ac:dyDescent="0.2">
      <c r="C360" s="71"/>
    </row>
    <row r="361" spans="3:3" ht="12.75" customHeight="1" x14ac:dyDescent="0.2">
      <c r="C361" s="71"/>
    </row>
    <row r="362" spans="3:3" ht="12.75" customHeight="1" x14ac:dyDescent="0.2">
      <c r="C362" s="71"/>
    </row>
    <row r="363" spans="3:3" ht="12.75" customHeight="1" x14ac:dyDescent="0.2">
      <c r="C363" s="71"/>
    </row>
    <row r="364" spans="3:3" ht="12.75" customHeight="1" x14ac:dyDescent="0.2">
      <c r="C364" s="71"/>
    </row>
    <row r="365" spans="3:3" ht="12.75" customHeight="1" x14ac:dyDescent="0.2">
      <c r="C365" s="71"/>
    </row>
    <row r="366" spans="3:3" ht="12.75" customHeight="1" x14ac:dyDescent="0.2">
      <c r="C366" s="71"/>
    </row>
    <row r="367" spans="3:3" ht="12.75" customHeight="1" x14ac:dyDescent="0.2">
      <c r="C367" s="71"/>
    </row>
    <row r="368" spans="3:3" ht="12.75" customHeight="1" x14ac:dyDescent="0.2">
      <c r="C368" s="71"/>
    </row>
    <row r="369" spans="3:3" ht="12.75" customHeight="1" x14ac:dyDescent="0.2">
      <c r="C369" s="71"/>
    </row>
    <row r="370" spans="3:3" ht="12.75" customHeight="1" x14ac:dyDescent="0.2">
      <c r="C370" s="71"/>
    </row>
    <row r="371" spans="3:3" ht="12.75" customHeight="1" x14ac:dyDescent="0.2">
      <c r="C371" s="71"/>
    </row>
    <row r="372" spans="3:3" ht="12.75" customHeight="1" x14ac:dyDescent="0.2">
      <c r="C372" s="71"/>
    </row>
    <row r="373" spans="3:3" ht="12.75" customHeight="1" x14ac:dyDescent="0.2">
      <c r="C373" s="71"/>
    </row>
    <row r="374" spans="3:3" ht="12.75" customHeight="1" x14ac:dyDescent="0.2">
      <c r="C374" s="71"/>
    </row>
    <row r="375" spans="3:3" ht="12.75" customHeight="1" x14ac:dyDescent="0.2">
      <c r="C375" s="71"/>
    </row>
    <row r="376" spans="3:3" ht="12.75" customHeight="1" x14ac:dyDescent="0.2">
      <c r="C376" s="71"/>
    </row>
    <row r="377" spans="3:3" ht="12.75" customHeight="1" x14ac:dyDescent="0.2">
      <c r="C377" s="71"/>
    </row>
    <row r="378" spans="3:3" ht="12.75" customHeight="1" x14ac:dyDescent="0.2">
      <c r="C378" s="71"/>
    </row>
    <row r="379" spans="3:3" ht="12.75" customHeight="1" x14ac:dyDescent="0.2">
      <c r="C379" s="71"/>
    </row>
    <row r="380" spans="3:3" ht="12.75" customHeight="1" x14ac:dyDescent="0.2">
      <c r="C380" s="71"/>
    </row>
    <row r="381" spans="3:3" ht="12.75" customHeight="1" x14ac:dyDescent="0.2">
      <c r="C381" s="71"/>
    </row>
    <row r="382" spans="3:3" ht="12.75" customHeight="1" x14ac:dyDescent="0.2">
      <c r="C382" s="71"/>
    </row>
    <row r="383" spans="3:3" ht="12.75" customHeight="1" x14ac:dyDescent="0.2">
      <c r="C383" s="71"/>
    </row>
    <row r="384" spans="3:3" ht="12.75" customHeight="1" x14ac:dyDescent="0.2">
      <c r="C384" s="71"/>
    </row>
    <row r="385" spans="3:3" ht="12.75" customHeight="1" x14ac:dyDescent="0.2">
      <c r="C385" s="71"/>
    </row>
    <row r="386" spans="3:3" ht="12.75" customHeight="1" x14ac:dyDescent="0.2">
      <c r="C386" s="71"/>
    </row>
    <row r="387" spans="3:3" ht="12.75" customHeight="1" x14ac:dyDescent="0.2">
      <c r="C387" s="71"/>
    </row>
    <row r="388" spans="3:3" ht="12.75" customHeight="1" x14ac:dyDescent="0.2">
      <c r="C388" s="71"/>
    </row>
    <row r="389" spans="3:3" ht="12.75" customHeight="1" x14ac:dyDescent="0.2">
      <c r="C389" s="71"/>
    </row>
    <row r="390" spans="3:3" ht="12.75" customHeight="1" x14ac:dyDescent="0.2">
      <c r="C390" s="71"/>
    </row>
    <row r="391" spans="3:3" ht="12.75" customHeight="1" x14ac:dyDescent="0.2">
      <c r="C391" s="71"/>
    </row>
    <row r="392" spans="3:3" ht="12.75" customHeight="1" x14ac:dyDescent="0.2">
      <c r="C392" s="71"/>
    </row>
    <row r="393" spans="3:3" ht="12.75" customHeight="1" x14ac:dyDescent="0.2">
      <c r="C393" s="71"/>
    </row>
    <row r="394" spans="3:3" ht="12.75" customHeight="1" x14ac:dyDescent="0.2">
      <c r="C394" s="71"/>
    </row>
    <row r="395" spans="3:3" ht="12.75" customHeight="1" x14ac:dyDescent="0.2">
      <c r="C395" s="71"/>
    </row>
    <row r="396" spans="3:3" ht="12.75" customHeight="1" x14ac:dyDescent="0.2">
      <c r="C396" s="71"/>
    </row>
    <row r="397" spans="3:3" ht="12.75" customHeight="1" x14ac:dyDescent="0.2">
      <c r="C397" s="71"/>
    </row>
    <row r="398" spans="3:3" ht="12.75" customHeight="1" x14ac:dyDescent="0.2">
      <c r="C398" s="71"/>
    </row>
    <row r="399" spans="3:3" ht="12.75" customHeight="1" x14ac:dyDescent="0.2">
      <c r="C399" s="71"/>
    </row>
    <row r="400" spans="3:3" ht="12.75" customHeight="1" x14ac:dyDescent="0.2">
      <c r="C400" s="71"/>
    </row>
    <row r="401" spans="3:3" ht="12.75" customHeight="1" x14ac:dyDescent="0.2">
      <c r="C401" s="71"/>
    </row>
    <row r="402" spans="3:3" ht="12.75" customHeight="1" x14ac:dyDescent="0.2">
      <c r="C402" s="71"/>
    </row>
    <row r="403" spans="3:3" ht="12.75" customHeight="1" x14ac:dyDescent="0.2">
      <c r="C403" s="71"/>
    </row>
    <row r="404" spans="3:3" ht="12.75" customHeight="1" x14ac:dyDescent="0.2">
      <c r="C404" s="71"/>
    </row>
    <row r="405" spans="3:3" ht="12.75" customHeight="1" x14ac:dyDescent="0.2">
      <c r="C405" s="71"/>
    </row>
    <row r="406" spans="3:3" ht="12.75" customHeight="1" x14ac:dyDescent="0.2">
      <c r="C406" s="71"/>
    </row>
    <row r="407" spans="3:3" ht="12.75" customHeight="1" x14ac:dyDescent="0.2">
      <c r="C407" s="71"/>
    </row>
    <row r="408" spans="3:3" ht="12.75" customHeight="1" x14ac:dyDescent="0.2">
      <c r="C408" s="71"/>
    </row>
    <row r="409" spans="3:3" ht="12.75" customHeight="1" x14ac:dyDescent="0.2">
      <c r="C409" s="71"/>
    </row>
    <row r="410" spans="3:3" ht="12.75" customHeight="1" x14ac:dyDescent="0.2">
      <c r="C410" s="71"/>
    </row>
    <row r="411" spans="3:3" ht="12.75" customHeight="1" x14ac:dyDescent="0.2">
      <c r="C411" s="71"/>
    </row>
    <row r="412" spans="3:3" ht="12.75" customHeight="1" x14ac:dyDescent="0.2">
      <c r="C412" s="71"/>
    </row>
    <row r="413" spans="3:3" ht="12.75" customHeight="1" x14ac:dyDescent="0.2">
      <c r="C413" s="71"/>
    </row>
    <row r="414" spans="3:3" ht="12.75" customHeight="1" x14ac:dyDescent="0.2">
      <c r="C414" s="71"/>
    </row>
    <row r="415" spans="3:3" ht="12.75" customHeight="1" x14ac:dyDescent="0.2">
      <c r="C415" s="71"/>
    </row>
    <row r="416" spans="3:3" ht="12.75" customHeight="1" x14ac:dyDescent="0.2">
      <c r="C416" s="71"/>
    </row>
    <row r="417" spans="3:3" ht="12.75" customHeight="1" x14ac:dyDescent="0.2">
      <c r="C417" s="71"/>
    </row>
    <row r="418" spans="3:3" ht="12.75" customHeight="1" x14ac:dyDescent="0.2">
      <c r="C418" s="71"/>
    </row>
    <row r="419" spans="3:3" ht="12.75" customHeight="1" x14ac:dyDescent="0.2">
      <c r="C419" s="71"/>
    </row>
    <row r="420" spans="3:3" ht="12.75" customHeight="1" x14ac:dyDescent="0.2">
      <c r="C420" s="71"/>
    </row>
    <row r="421" spans="3:3" ht="12.75" customHeight="1" x14ac:dyDescent="0.2">
      <c r="C421" s="71"/>
    </row>
    <row r="422" spans="3:3" ht="12.75" customHeight="1" x14ac:dyDescent="0.2">
      <c r="C422" s="71"/>
    </row>
    <row r="423" spans="3:3" ht="12.75" customHeight="1" x14ac:dyDescent="0.2">
      <c r="C423" s="71"/>
    </row>
    <row r="424" spans="3:3" ht="12.75" customHeight="1" x14ac:dyDescent="0.2">
      <c r="C424" s="71"/>
    </row>
    <row r="425" spans="3:3" ht="12.75" customHeight="1" x14ac:dyDescent="0.2">
      <c r="C425" s="71"/>
    </row>
    <row r="426" spans="3:3" ht="12.75" customHeight="1" x14ac:dyDescent="0.2">
      <c r="C426" s="71"/>
    </row>
    <row r="427" spans="3:3" ht="12.75" customHeight="1" x14ac:dyDescent="0.2">
      <c r="C427" s="71"/>
    </row>
    <row r="428" spans="3:3" ht="12.75" customHeight="1" x14ac:dyDescent="0.2">
      <c r="C428" s="71"/>
    </row>
    <row r="429" spans="3:3" ht="12.75" customHeight="1" x14ac:dyDescent="0.2">
      <c r="C429" s="71"/>
    </row>
    <row r="430" spans="3:3" ht="12.75" customHeight="1" x14ac:dyDescent="0.2">
      <c r="C430" s="71"/>
    </row>
    <row r="431" spans="3:3" ht="12.75" customHeight="1" x14ac:dyDescent="0.2">
      <c r="C431" s="71"/>
    </row>
    <row r="432" spans="3:3" ht="12.75" customHeight="1" x14ac:dyDescent="0.2">
      <c r="C432" s="71"/>
    </row>
    <row r="433" spans="3:3" ht="12.75" customHeight="1" x14ac:dyDescent="0.2">
      <c r="C433" s="71"/>
    </row>
    <row r="434" spans="3:3" ht="12.75" customHeight="1" x14ac:dyDescent="0.2">
      <c r="C434" s="71"/>
    </row>
    <row r="435" spans="3:3" ht="12.75" customHeight="1" x14ac:dyDescent="0.2">
      <c r="C435" s="71"/>
    </row>
    <row r="436" spans="3:3" ht="12.75" customHeight="1" x14ac:dyDescent="0.2">
      <c r="C436" s="71"/>
    </row>
    <row r="437" spans="3:3" ht="12.75" customHeight="1" x14ac:dyDescent="0.2">
      <c r="C437" s="71"/>
    </row>
    <row r="438" spans="3:3" ht="12.75" customHeight="1" x14ac:dyDescent="0.2">
      <c r="C438" s="71"/>
    </row>
    <row r="439" spans="3:3" ht="12.75" customHeight="1" x14ac:dyDescent="0.2">
      <c r="C439" s="71"/>
    </row>
    <row r="440" spans="3:3" ht="12.75" customHeight="1" x14ac:dyDescent="0.2">
      <c r="C440" s="71"/>
    </row>
    <row r="441" spans="3:3" ht="12.75" customHeight="1" x14ac:dyDescent="0.2">
      <c r="C441" s="71"/>
    </row>
    <row r="442" spans="3:3" ht="12.75" customHeight="1" x14ac:dyDescent="0.2">
      <c r="C442" s="71"/>
    </row>
    <row r="443" spans="3:3" ht="12.75" customHeight="1" x14ac:dyDescent="0.2">
      <c r="C443" s="71"/>
    </row>
    <row r="444" spans="3:3" ht="12.75" customHeight="1" x14ac:dyDescent="0.2">
      <c r="C444" s="71"/>
    </row>
    <row r="445" spans="3:3" ht="12.75" customHeight="1" x14ac:dyDescent="0.2">
      <c r="C445" s="71"/>
    </row>
    <row r="446" spans="3:3" ht="12.75" customHeight="1" x14ac:dyDescent="0.2">
      <c r="C446" s="71"/>
    </row>
    <row r="447" spans="3:3" ht="12.75" customHeight="1" x14ac:dyDescent="0.2">
      <c r="C447" s="71"/>
    </row>
    <row r="448" spans="3:3" ht="12.75" customHeight="1" x14ac:dyDescent="0.2">
      <c r="C448" s="71"/>
    </row>
    <row r="449" spans="3:3" ht="12.75" customHeight="1" x14ac:dyDescent="0.2">
      <c r="C449" s="71"/>
    </row>
    <row r="450" spans="3:3" ht="12.75" customHeight="1" x14ac:dyDescent="0.2">
      <c r="C450" s="71"/>
    </row>
    <row r="451" spans="3:3" ht="12.75" customHeight="1" x14ac:dyDescent="0.2">
      <c r="C451" s="71"/>
    </row>
    <row r="452" spans="3:3" ht="12.75" customHeight="1" x14ac:dyDescent="0.2">
      <c r="C452" s="71"/>
    </row>
    <row r="453" spans="3:3" ht="12.75" customHeight="1" x14ac:dyDescent="0.2">
      <c r="C453" s="71"/>
    </row>
    <row r="454" spans="3:3" ht="12.75" customHeight="1" x14ac:dyDescent="0.2">
      <c r="C454" s="71"/>
    </row>
    <row r="455" spans="3:3" ht="12.75" customHeight="1" x14ac:dyDescent="0.2">
      <c r="C455" s="71"/>
    </row>
    <row r="456" spans="3:3" ht="12.75" customHeight="1" x14ac:dyDescent="0.2">
      <c r="C456" s="71"/>
    </row>
    <row r="457" spans="3:3" ht="12.75" customHeight="1" x14ac:dyDescent="0.2">
      <c r="C457" s="71"/>
    </row>
    <row r="458" spans="3:3" ht="12.75" customHeight="1" x14ac:dyDescent="0.2">
      <c r="C458" s="71"/>
    </row>
    <row r="459" spans="3:3" ht="12.75" customHeight="1" x14ac:dyDescent="0.2">
      <c r="C459" s="71"/>
    </row>
    <row r="460" spans="3:3" ht="12.75" customHeight="1" x14ac:dyDescent="0.2">
      <c r="C460" s="71"/>
    </row>
    <row r="461" spans="3:3" ht="12.75" customHeight="1" x14ac:dyDescent="0.2">
      <c r="C461" s="71"/>
    </row>
    <row r="462" spans="3:3" ht="12.75" customHeight="1" x14ac:dyDescent="0.2">
      <c r="C462" s="71"/>
    </row>
    <row r="463" spans="3:3" ht="12.75" customHeight="1" x14ac:dyDescent="0.2">
      <c r="C463" s="71"/>
    </row>
    <row r="464" spans="3:3" ht="12.75" customHeight="1" x14ac:dyDescent="0.2">
      <c r="C464" s="71"/>
    </row>
    <row r="465" spans="3:3" ht="12.75" customHeight="1" x14ac:dyDescent="0.2">
      <c r="C465" s="71"/>
    </row>
    <row r="466" spans="3:3" ht="12.75" customHeight="1" x14ac:dyDescent="0.2">
      <c r="C466" s="71"/>
    </row>
    <row r="467" spans="3:3" ht="12.75" customHeight="1" x14ac:dyDescent="0.2">
      <c r="C467" s="71"/>
    </row>
    <row r="468" spans="3:3" ht="12.75" customHeight="1" x14ac:dyDescent="0.2">
      <c r="C468" s="71"/>
    </row>
    <row r="469" spans="3:3" ht="12.75" customHeight="1" x14ac:dyDescent="0.2">
      <c r="C469" s="71"/>
    </row>
    <row r="470" spans="3:3" ht="12.75" customHeight="1" x14ac:dyDescent="0.2">
      <c r="C470" s="71"/>
    </row>
    <row r="471" spans="3:3" ht="12.75" customHeight="1" x14ac:dyDescent="0.2">
      <c r="C471" s="71"/>
    </row>
    <row r="472" spans="3:3" ht="12.75" customHeight="1" x14ac:dyDescent="0.2">
      <c r="C472" s="71"/>
    </row>
    <row r="473" spans="3:3" ht="12.75" customHeight="1" x14ac:dyDescent="0.2">
      <c r="C473" s="71"/>
    </row>
    <row r="474" spans="3:3" ht="12.75" customHeight="1" x14ac:dyDescent="0.2">
      <c r="C474" s="71"/>
    </row>
    <row r="475" spans="3:3" ht="12.75" customHeight="1" x14ac:dyDescent="0.2">
      <c r="C475" s="71"/>
    </row>
    <row r="476" spans="3:3" ht="12.75" customHeight="1" x14ac:dyDescent="0.2">
      <c r="C476" s="71"/>
    </row>
    <row r="477" spans="3:3" ht="12.75" customHeight="1" x14ac:dyDescent="0.2">
      <c r="C477" s="71"/>
    </row>
    <row r="478" spans="3:3" ht="12.75" customHeight="1" x14ac:dyDescent="0.2">
      <c r="C478" s="71"/>
    </row>
    <row r="479" spans="3:3" ht="12.75" customHeight="1" x14ac:dyDescent="0.2">
      <c r="C479" s="71"/>
    </row>
    <row r="480" spans="3:3" ht="12.75" customHeight="1" x14ac:dyDescent="0.2">
      <c r="C480" s="71"/>
    </row>
    <row r="481" spans="3:3" ht="12.75" customHeight="1" x14ac:dyDescent="0.2">
      <c r="C481" s="71"/>
    </row>
    <row r="482" spans="3:3" ht="12.75" customHeight="1" x14ac:dyDescent="0.2">
      <c r="C482" s="71"/>
    </row>
    <row r="483" spans="3:3" ht="12.75" customHeight="1" x14ac:dyDescent="0.2">
      <c r="C483" s="71"/>
    </row>
    <row r="484" spans="3:3" ht="12.75" customHeight="1" x14ac:dyDescent="0.2">
      <c r="C484" s="71"/>
    </row>
    <row r="485" spans="3:3" ht="12.75" customHeight="1" x14ac:dyDescent="0.2">
      <c r="C485" s="71"/>
    </row>
    <row r="486" spans="3:3" ht="12.75" customHeight="1" x14ac:dyDescent="0.2">
      <c r="C486" s="71"/>
    </row>
    <row r="487" spans="3:3" ht="12.75" customHeight="1" x14ac:dyDescent="0.2">
      <c r="C487" s="71"/>
    </row>
    <row r="488" spans="3:3" ht="12.75" customHeight="1" x14ac:dyDescent="0.2">
      <c r="C488" s="71"/>
    </row>
    <row r="489" spans="3:3" ht="12.75" customHeight="1" x14ac:dyDescent="0.2">
      <c r="C489" s="71"/>
    </row>
    <row r="490" spans="3:3" ht="12.75" customHeight="1" x14ac:dyDescent="0.2">
      <c r="C490" s="71"/>
    </row>
    <row r="491" spans="3:3" ht="12.75" customHeight="1" x14ac:dyDescent="0.2">
      <c r="C491" s="71"/>
    </row>
    <row r="492" spans="3:3" ht="12.75" customHeight="1" x14ac:dyDescent="0.2">
      <c r="C492" s="71"/>
    </row>
    <row r="493" spans="3:3" ht="12.75" customHeight="1" x14ac:dyDescent="0.2">
      <c r="C493" s="71"/>
    </row>
    <row r="494" spans="3:3" ht="12.75" customHeight="1" x14ac:dyDescent="0.2">
      <c r="C494" s="71"/>
    </row>
    <row r="495" spans="3:3" ht="12.75" customHeight="1" x14ac:dyDescent="0.2">
      <c r="C495" s="71"/>
    </row>
    <row r="496" spans="3:3" ht="12.75" customHeight="1" x14ac:dyDescent="0.2">
      <c r="C496" s="71"/>
    </row>
    <row r="497" spans="3:3" ht="12.75" customHeight="1" x14ac:dyDescent="0.2">
      <c r="C497" s="71"/>
    </row>
    <row r="498" spans="3:3" ht="12.75" customHeight="1" x14ac:dyDescent="0.2">
      <c r="C498" s="71"/>
    </row>
    <row r="499" spans="3:3" ht="12.75" customHeight="1" x14ac:dyDescent="0.2">
      <c r="C499" s="71"/>
    </row>
    <row r="500" spans="3:3" ht="12.75" customHeight="1" x14ac:dyDescent="0.2">
      <c r="C500" s="71"/>
    </row>
    <row r="501" spans="3:3" ht="12.75" customHeight="1" x14ac:dyDescent="0.2">
      <c r="C501" s="71"/>
    </row>
    <row r="502" spans="3:3" ht="12.75" customHeight="1" x14ac:dyDescent="0.2">
      <c r="C502" s="71"/>
    </row>
    <row r="503" spans="3:3" ht="12.75" customHeight="1" x14ac:dyDescent="0.2">
      <c r="C503" s="71"/>
    </row>
    <row r="504" spans="3:3" ht="12.75" customHeight="1" x14ac:dyDescent="0.2">
      <c r="C504" s="71"/>
    </row>
    <row r="505" spans="3:3" ht="12.75" customHeight="1" x14ac:dyDescent="0.2">
      <c r="C505" s="71"/>
    </row>
    <row r="506" spans="3:3" ht="12.75" customHeight="1" x14ac:dyDescent="0.2">
      <c r="C506" s="71"/>
    </row>
    <row r="507" spans="3:3" ht="12.75" customHeight="1" x14ac:dyDescent="0.2">
      <c r="C507" s="71"/>
    </row>
    <row r="508" spans="3:3" ht="12.75" customHeight="1" x14ac:dyDescent="0.2">
      <c r="C508" s="71"/>
    </row>
    <row r="509" spans="3:3" ht="12.75" customHeight="1" x14ac:dyDescent="0.2">
      <c r="C509" s="71"/>
    </row>
    <row r="510" spans="3:3" ht="12.75" customHeight="1" x14ac:dyDescent="0.2">
      <c r="C510" s="71"/>
    </row>
    <row r="511" spans="3:3" ht="12.75" customHeight="1" x14ac:dyDescent="0.2">
      <c r="C511" s="71"/>
    </row>
    <row r="512" spans="3:3" ht="12.75" customHeight="1" x14ac:dyDescent="0.2">
      <c r="C512" s="71"/>
    </row>
    <row r="513" spans="3:3" ht="12.75" customHeight="1" x14ac:dyDescent="0.2">
      <c r="C513" s="71"/>
    </row>
    <row r="514" spans="3:3" ht="12.75" customHeight="1" x14ac:dyDescent="0.2">
      <c r="C514" s="71"/>
    </row>
    <row r="515" spans="3:3" ht="12.75" customHeight="1" x14ac:dyDescent="0.2">
      <c r="C515" s="71"/>
    </row>
    <row r="516" spans="3:3" ht="12.75" customHeight="1" x14ac:dyDescent="0.2">
      <c r="C516" s="71"/>
    </row>
    <row r="517" spans="3:3" ht="12.75" customHeight="1" x14ac:dyDescent="0.2">
      <c r="C517" s="71"/>
    </row>
    <row r="518" spans="3:3" ht="12.75" customHeight="1" x14ac:dyDescent="0.2">
      <c r="C518" s="71"/>
    </row>
    <row r="519" spans="3:3" ht="12.75" customHeight="1" x14ac:dyDescent="0.2">
      <c r="C519" s="71"/>
    </row>
    <row r="520" spans="3:3" ht="12.75" customHeight="1" x14ac:dyDescent="0.2">
      <c r="C520" s="71"/>
    </row>
    <row r="521" spans="3:3" ht="12.75" customHeight="1" x14ac:dyDescent="0.2">
      <c r="C521" s="71"/>
    </row>
    <row r="522" spans="3:3" ht="12.75" customHeight="1" x14ac:dyDescent="0.2">
      <c r="C522" s="71"/>
    </row>
    <row r="523" spans="3:3" ht="12.75" customHeight="1" x14ac:dyDescent="0.2">
      <c r="C523" s="71"/>
    </row>
    <row r="524" spans="3:3" ht="12.75" customHeight="1" x14ac:dyDescent="0.2">
      <c r="C524" s="71"/>
    </row>
    <row r="525" spans="3:3" ht="12.75" customHeight="1" x14ac:dyDescent="0.2">
      <c r="C525" s="71"/>
    </row>
    <row r="526" spans="3:3" ht="12.75" customHeight="1" x14ac:dyDescent="0.2">
      <c r="C526" s="71"/>
    </row>
    <row r="527" spans="3:3" ht="12.75" customHeight="1" x14ac:dyDescent="0.2">
      <c r="C527" s="71"/>
    </row>
    <row r="528" spans="3:3" ht="12.75" customHeight="1" x14ac:dyDescent="0.2">
      <c r="C528" s="71"/>
    </row>
    <row r="529" spans="3:3" ht="12.75" customHeight="1" x14ac:dyDescent="0.2">
      <c r="C529" s="71"/>
    </row>
    <row r="530" spans="3:3" ht="12.75" customHeight="1" x14ac:dyDescent="0.2">
      <c r="C530" s="71"/>
    </row>
    <row r="531" spans="3:3" ht="12.75" customHeight="1" x14ac:dyDescent="0.2">
      <c r="C531" s="71"/>
    </row>
    <row r="532" spans="3:3" ht="12.75" customHeight="1" x14ac:dyDescent="0.2">
      <c r="C532" s="71"/>
    </row>
    <row r="533" spans="3:3" ht="12.75" customHeight="1" x14ac:dyDescent="0.2">
      <c r="C533" s="71"/>
    </row>
    <row r="534" spans="3:3" ht="12.75" customHeight="1" x14ac:dyDescent="0.2">
      <c r="C534" s="71"/>
    </row>
    <row r="535" spans="3:3" ht="12.75" customHeight="1" x14ac:dyDescent="0.2">
      <c r="C535" s="71"/>
    </row>
    <row r="536" spans="3:3" ht="12.75" customHeight="1" x14ac:dyDescent="0.2">
      <c r="C536" s="71"/>
    </row>
    <row r="537" spans="3:3" ht="12.75" customHeight="1" x14ac:dyDescent="0.2">
      <c r="C537" s="71"/>
    </row>
    <row r="538" spans="3:3" ht="12.75" customHeight="1" x14ac:dyDescent="0.2">
      <c r="C538" s="71"/>
    </row>
    <row r="539" spans="3:3" ht="12.75" customHeight="1" x14ac:dyDescent="0.2">
      <c r="C539" s="71"/>
    </row>
    <row r="540" spans="3:3" ht="12.75" customHeight="1" x14ac:dyDescent="0.2">
      <c r="C540" s="71"/>
    </row>
    <row r="541" spans="3:3" ht="12.75" customHeight="1" x14ac:dyDescent="0.2">
      <c r="C541" s="71"/>
    </row>
    <row r="542" spans="3:3" ht="12.75" customHeight="1" x14ac:dyDescent="0.2">
      <c r="C542" s="71"/>
    </row>
    <row r="543" spans="3:3" ht="12.75" customHeight="1" x14ac:dyDescent="0.2">
      <c r="C543" s="71"/>
    </row>
    <row r="544" spans="3:3" ht="12.75" customHeight="1" x14ac:dyDescent="0.2">
      <c r="C544" s="71"/>
    </row>
    <row r="545" spans="3:3" ht="12.75" customHeight="1" x14ac:dyDescent="0.2">
      <c r="C545" s="71"/>
    </row>
    <row r="546" spans="3:3" ht="12.75" customHeight="1" x14ac:dyDescent="0.2">
      <c r="C546" s="71"/>
    </row>
    <row r="547" spans="3:3" ht="12.75" customHeight="1" x14ac:dyDescent="0.2">
      <c r="C547" s="71"/>
    </row>
    <row r="548" spans="3:3" ht="12.75" customHeight="1" x14ac:dyDescent="0.2">
      <c r="C548" s="71"/>
    </row>
    <row r="549" spans="3:3" ht="12.75" customHeight="1" x14ac:dyDescent="0.2">
      <c r="C549" s="71"/>
    </row>
    <row r="550" spans="3:3" ht="12.75" customHeight="1" x14ac:dyDescent="0.2">
      <c r="C550" s="71"/>
    </row>
    <row r="551" spans="3:3" ht="12.75" customHeight="1" x14ac:dyDescent="0.2">
      <c r="C551" s="71"/>
    </row>
    <row r="552" spans="3:3" ht="12.75" customHeight="1" x14ac:dyDescent="0.2">
      <c r="C552" s="71"/>
    </row>
    <row r="553" spans="3:3" ht="12.75" customHeight="1" x14ac:dyDescent="0.2">
      <c r="C553" s="71"/>
    </row>
    <row r="554" spans="3:3" ht="12.75" customHeight="1" x14ac:dyDescent="0.2">
      <c r="C554" s="71"/>
    </row>
    <row r="555" spans="3:3" ht="12.75" customHeight="1" x14ac:dyDescent="0.2">
      <c r="C555" s="71"/>
    </row>
    <row r="556" spans="3:3" ht="12.75" customHeight="1" x14ac:dyDescent="0.2">
      <c r="C556" s="71"/>
    </row>
    <row r="557" spans="3:3" ht="12.75" customHeight="1" x14ac:dyDescent="0.2">
      <c r="C557" s="71"/>
    </row>
    <row r="558" spans="3:3" ht="12.75" customHeight="1" x14ac:dyDescent="0.2">
      <c r="C558" s="71"/>
    </row>
    <row r="559" spans="3:3" ht="12.75" customHeight="1" x14ac:dyDescent="0.2">
      <c r="C559" s="71"/>
    </row>
    <row r="560" spans="3:3" ht="12.75" customHeight="1" x14ac:dyDescent="0.2">
      <c r="C560" s="71"/>
    </row>
    <row r="561" spans="3:3" ht="12.75" customHeight="1" x14ac:dyDescent="0.2">
      <c r="C561" s="71"/>
    </row>
    <row r="562" spans="3:3" ht="12.75" customHeight="1" x14ac:dyDescent="0.2">
      <c r="C562" s="71"/>
    </row>
    <row r="563" spans="3:3" ht="12.75" customHeight="1" x14ac:dyDescent="0.2">
      <c r="C563" s="71"/>
    </row>
    <row r="564" spans="3:3" ht="12.75" customHeight="1" x14ac:dyDescent="0.2">
      <c r="C564" s="71"/>
    </row>
    <row r="565" spans="3:3" ht="12.75" customHeight="1" x14ac:dyDescent="0.2">
      <c r="C565" s="71"/>
    </row>
    <row r="566" spans="3:3" ht="12.75" customHeight="1" x14ac:dyDescent="0.2">
      <c r="C566" s="71"/>
    </row>
    <row r="567" spans="3:3" ht="12.75" customHeight="1" x14ac:dyDescent="0.2">
      <c r="C567" s="71"/>
    </row>
    <row r="568" spans="3:3" ht="12.75" customHeight="1" x14ac:dyDescent="0.2">
      <c r="C568" s="71"/>
    </row>
    <row r="569" spans="3:3" ht="12.75" customHeight="1" x14ac:dyDescent="0.2">
      <c r="C569" s="71"/>
    </row>
    <row r="570" spans="3:3" ht="12.75" customHeight="1" x14ac:dyDescent="0.2">
      <c r="C570" s="71"/>
    </row>
    <row r="571" spans="3:3" ht="12.75" customHeight="1" x14ac:dyDescent="0.2">
      <c r="C571" s="71"/>
    </row>
    <row r="572" spans="3:3" ht="12.75" customHeight="1" x14ac:dyDescent="0.2">
      <c r="C572" s="71"/>
    </row>
    <row r="573" spans="3:3" ht="12.75" customHeight="1" x14ac:dyDescent="0.2">
      <c r="C573" s="71"/>
    </row>
    <row r="574" spans="3:3" ht="12.75" customHeight="1" x14ac:dyDescent="0.2">
      <c r="C574" s="71"/>
    </row>
    <row r="575" spans="3:3" ht="12.75" customHeight="1" x14ac:dyDescent="0.2">
      <c r="C575" s="71"/>
    </row>
    <row r="576" spans="3:3" ht="12.75" customHeight="1" x14ac:dyDescent="0.2">
      <c r="C576" s="71"/>
    </row>
    <row r="577" spans="3:3" ht="12.75" customHeight="1" x14ac:dyDescent="0.2">
      <c r="C577" s="71"/>
    </row>
    <row r="578" spans="3:3" ht="12.75" customHeight="1" x14ac:dyDescent="0.2">
      <c r="C578" s="71"/>
    </row>
    <row r="579" spans="3:3" ht="12.75" customHeight="1" x14ac:dyDescent="0.2">
      <c r="C579" s="71"/>
    </row>
    <row r="580" spans="3:3" ht="12.75" customHeight="1" x14ac:dyDescent="0.2">
      <c r="C580" s="71"/>
    </row>
    <row r="581" spans="3:3" ht="12.75" customHeight="1" x14ac:dyDescent="0.2">
      <c r="C581" s="71"/>
    </row>
    <row r="582" spans="3:3" ht="12.75" customHeight="1" x14ac:dyDescent="0.2">
      <c r="C582" s="71"/>
    </row>
    <row r="583" spans="3:3" ht="12.75" customHeight="1" x14ac:dyDescent="0.2">
      <c r="C583" s="71"/>
    </row>
    <row r="584" spans="3:3" ht="12.75" customHeight="1" x14ac:dyDescent="0.2">
      <c r="C584" s="71"/>
    </row>
    <row r="585" spans="3:3" ht="12.75" customHeight="1" x14ac:dyDescent="0.2">
      <c r="C585" s="71"/>
    </row>
    <row r="586" spans="3:3" ht="12.75" customHeight="1" x14ac:dyDescent="0.2">
      <c r="C586" s="71"/>
    </row>
    <row r="587" spans="3:3" ht="12.75" customHeight="1" x14ac:dyDescent="0.2">
      <c r="C587" s="71"/>
    </row>
    <row r="588" spans="3:3" ht="12.75" customHeight="1" x14ac:dyDescent="0.2">
      <c r="C588" s="71"/>
    </row>
    <row r="589" spans="3:3" ht="12.75" customHeight="1" x14ac:dyDescent="0.2">
      <c r="C589" s="71"/>
    </row>
    <row r="590" spans="3:3" ht="12.75" customHeight="1" x14ac:dyDescent="0.2">
      <c r="C590" s="71"/>
    </row>
    <row r="591" spans="3:3" ht="12.75" customHeight="1" x14ac:dyDescent="0.2">
      <c r="C591" s="71"/>
    </row>
    <row r="592" spans="3:3" ht="12.75" customHeight="1" x14ac:dyDescent="0.2">
      <c r="C592" s="71"/>
    </row>
    <row r="593" spans="3:3" ht="12.75" customHeight="1" x14ac:dyDescent="0.2">
      <c r="C593" s="71"/>
    </row>
    <row r="594" spans="3:3" ht="12.75" customHeight="1" x14ac:dyDescent="0.2">
      <c r="C594" s="71"/>
    </row>
    <row r="595" spans="3:3" ht="12.75" customHeight="1" x14ac:dyDescent="0.2">
      <c r="C595" s="71"/>
    </row>
    <row r="596" spans="3:3" ht="12.75" customHeight="1" x14ac:dyDescent="0.2">
      <c r="C596" s="71"/>
    </row>
    <row r="597" spans="3:3" ht="12.75" customHeight="1" x14ac:dyDescent="0.2">
      <c r="C597" s="71"/>
    </row>
    <row r="598" spans="3:3" ht="12.75" customHeight="1" x14ac:dyDescent="0.2">
      <c r="C598" s="71"/>
    </row>
    <row r="599" spans="3:3" ht="12.75" customHeight="1" x14ac:dyDescent="0.2">
      <c r="C599" s="71"/>
    </row>
    <row r="600" spans="3:3" ht="12.75" customHeight="1" x14ac:dyDescent="0.2">
      <c r="C600" s="71"/>
    </row>
    <row r="601" spans="3:3" ht="12.75" customHeight="1" x14ac:dyDescent="0.2">
      <c r="C601" s="71"/>
    </row>
    <row r="602" spans="3:3" ht="12.75" customHeight="1" x14ac:dyDescent="0.2">
      <c r="C602" s="71"/>
    </row>
    <row r="603" spans="3:3" ht="12.75" customHeight="1" x14ac:dyDescent="0.2">
      <c r="C603" s="71"/>
    </row>
    <row r="604" spans="3:3" ht="12.75" customHeight="1" x14ac:dyDescent="0.2">
      <c r="C604" s="71"/>
    </row>
    <row r="605" spans="3:3" ht="12.75" customHeight="1" x14ac:dyDescent="0.2">
      <c r="C605" s="71"/>
    </row>
    <row r="606" spans="3:3" ht="12.75" customHeight="1" x14ac:dyDescent="0.2">
      <c r="C606" s="71"/>
    </row>
    <row r="607" spans="3:3" ht="12.75" customHeight="1" x14ac:dyDescent="0.2">
      <c r="C607" s="71"/>
    </row>
    <row r="608" spans="3:3" ht="12.75" customHeight="1" x14ac:dyDescent="0.2">
      <c r="C608" s="71"/>
    </row>
    <row r="609" spans="3:3" ht="12.75" customHeight="1" x14ac:dyDescent="0.2">
      <c r="C609" s="71"/>
    </row>
    <row r="610" spans="3:3" ht="12.75" customHeight="1" x14ac:dyDescent="0.2">
      <c r="C610" s="71"/>
    </row>
    <row r="611" spans="3:3" ht="12.75" customHeight="1" x14ac:dyDescent="0.2">
      <c r="C611" s="71"/>
    </row>
    <row r="612" spans="3:3" ht="12.75" customHeight="1" x14ac:dyDescent="0.2">
      <c r="C612" s="71"/>
    </row>
    <row r="613" spans="3:3" ht="12.75" customHeight="1" x14ac:dyDescent="0.2">
      <c r="C613" s="71"/>
    </row>
    <row r="614" spans="3:3" ht="12.75" customHeight="1" x14ac:dyDescent="0.2">
      <c r="C614" s="71"/>
    </row>
    <row r="615" spans="3:3" ht="12.75" customHeight="1" x14ac:dyDescent="0.2">
      <c r="C615" s="71"/>
    </row>
    <row r="616" spans="3:3" ht="12.75" customHeight="1" x14ac:dyDescent="0.2">
      <c r="C616" s="71"/>
    </row>
    <row r="617" spans="3:3" ht="12.75" customHeight="1" x14ac:dyDescent="0.2">
      <c r="C617" s="71"/>
    </row>
    <row r="618" spans="3:3" ht="12.75" customHeight="1" x14ac:dyDescent="0.2">
      <c r="C618" s="71"/>
    </row>
    <row r="619" spans="3:3" ht="12.75" customHeight="1" x14ac:dyDescent="0.2">
      <c r="C619" s="71"/>
    </row>
    <row r="620" spans="3:3" ht="12.75" customHeight="1" x14ac:dyDescent="0.2">
      <c r="C620" s="71"/>
    </row>
    <row r="621" spans="3:3" ht="12.75" customHeight="1" x14ac:dyDescent="0.2">
      <c r="C621" s="71"/>
    </row>
    <row r="622" spans="3:3" ht="12.75" customHeight="1" x14ac:dyDescent="0.2">
      <c r="C622" s="71"/>
    </row>
    <row r="623" spans="3:3" ht="12.75" customHeight="1" x14ac:dyDescent="0.2">
      <c r="C623" s="71"/>
    </row>
    <row r="624" spans="3:3" ht="12.75" customHeight="1" x14ac:dyDescent="0.2">
      <c r="C624" s="71"/>
    </row>
    <row r="625" spans="3:3" ht="12.75" customHeight="1" x14ac:dyDescent="0.2">
      <c r="C625" s="71"/>
    </row>
    <row r="626" spans="3:3" ht="12.75" customHeight="1" x14ac:dyDescent="0.2">
      <c r="C626" s="71"/>
    </row>
    <row r="627" spans="3:3" ht="12.75" customHeight="1" x14ac:dyDescent="0.2">
      <c r="C627" s="71"/>
    </row>
    <row r="628" spans="3:3" ht="12.75" customHeight="1" x14ac:dyDescent="0.2">
      <c r="C628" s="71"/>
    </row>
    <row r="629" spans="3:3" ht="12.75" customHeight="1" x14ac:dyDescent="0.2">
      <c r="C629" s="71"/>
    </row>
    <row r="630" spans="3:3" ht="12.75" customHeight="1" x14ac:dyDescent="0.2">
      <c r="C630" s="71"/>
    </row>
    <row r="631" spans="3:3" ht="12.75" customHeight="1" x14ac:dyDescent="0.2">
      <c r="C631" s="71"/>
    </row>
    <row r="632" spans="3:3" ht="12.75" customHeight="1" x14ac:dyDescent="0.2">
      <c r="C632" s="71"/>
    </row>
    <row r="633" spans="3:3" ht="12.75" customHeight="1" x14ac:dyDescent="0.2">
      <c r="C633" s="71"/>
    </row>
    <row r="634" spans="3:3" ht="12.75" customHeight="1" x14ac:dyDescent="0.2">
      <c r="C634" s="71"/>
    </row>
    <row r="635" spans="3:3" ht="12.75" customHeight="1" x14ac:dyDescent="0.2">
      <c r="C635" s="71"/>
    </row>
    <row r="636" spans="3:3" ht="12.75" customHeight="1" x14ac:dyDescent="0.2">
      <c r="C636" s="71"/>
    </row>
    <row r="637" spans="3:3" ht="12.75" customHeight="1" x14ac:dyDescent="0.2">
      <c r="C637" s="71"/>
    </row>
    <row r="638" spans="3:3" ht="12.75" customHeight="1" x14ac:dyDescent="0.2">
      <c r="C638" s="71"/>
    </row>
    <row r="639" spans="3:3" ht="12.75" customHeight="1" x14ac:dyDescent="0.2">
      <c r="C639" s="71"/>
    </row>
    <row r="640" spans="3:3" ht="12.75" customHeight="1" x14ac:dyDescent="0.2">
      <c r="C640" s="71"/>
    </row>
    <row r="641" spans="3:3" ht="12.75" customHeight="1" x14ac:dyDescent="0.2">
      <c r="C641" s="71"/>
    </row>
    <row r="642" spans="3:3" ht="12.75" customHeight="1" x14ac:dyDescent="0.2">
      <c r="C642" s="71"/>
    </row>
    <row r="643" spans="3:3" ht="12.75" customHeight="1" x14ac:dyDescent="0.2">
      <c r="C643" s="71"/>
    </row>
    <row r="644" spans="3:3" ht="12.75" customHeight="1" x14ac:dyDescent="0.2">
      <c r="C644" s="71"/>
    </row>
    <row r="645" spans="3:3" ht="12.75" customHeight="1" x14ac:dyDescent="0.2">
      <c r="C645" s="71"/>
    </row>
    <row r="646" spans="3:3" ht="12.75" customHeight="1" x14ac:dyDescent="0.2">
      <c r="C646" s="71"/>
    </row>
    <row r="647" spans="3:3" ht="12.75" customHeight="1" x14ac:dyDescent="0.2">
      <c r="C647" s="71"/>
    </row>
    <row r="648" spans="3:3" ht="12.75" customHeight="1" x14ac:dyDescent="0.2">
      <c r="C648" s="71"/>
    </row>
    <row r="649" spans="3:3" ht="12.75" customHeight="1" x14ac:dyDescent="0.2">
      <c r="C649" s="71"/>
    </row>
    <row r="650" spans="3:3" ht="12.75" customHeight="1" x14ac:dyDescent="0.2">
      <c r="C650" s="71"/>
    </row>
    <row r="651" spans="3:3" ht="12.75" customHeight="1" x14ac:dyDescent="0.2">
      <c r="C651" s="71"/>
    </row>
    <row r="652" spans="3:3" ht="12.75" customHeight="1" x14ac:dyDescent="0.2">
      <c r="C652" s="71"/>
    </row>
    <row r="653" spans="3:3" ht="12.75" customHeight="1" x14ac:dyDescent="0.2">
      <c r="C653" s="71"/>
    </row>
    <row r="654" spans="3:3" ht="12.75" customHeight="1" x14ac:dyDescent="0.2">
      <c r="C654" s="71"/>
    </row>
    <row r="655" spans="3:3" ht="12.75" customHeight="1" x14ac:dyDescent="0.2">
      <c r="C655" s="71"/>
    </row>
    <row r="656" spans="3:3" ht="12.75" customHeight="1" x14ac:dyDescent="0.2">
      <c r="C656" s="71"/>
    </row>
    <row r="657" spans="3:3" ht="12.75" customHeight="1" x14ac:dyDescent="0.2">
      <c r="C657" s="71"/>
    </row>
    <row r="658" spans="3:3" ht="12.75" customHeight="1" x14ac:dyDescent="0.2">
      <c r="C658" s="71"/>
    </row>
    <row r="659" spans="3:3" ht="12.75" customHeight="1" x14ac:dyDescent="0.2">
      <c r="C659" s="71"/>
    </row>
    <row r="660" spans="3:3" ht="12.75" customHeight="1" x14ac:dyDescent="0.2">
      <c r="C660" s="71"/>
    </row>
    <row r="661" spans="3:3" ht="12.75" customHeight="1" x14ac:dyDescent="0.2">
      <c r="C661" s="71"/>
    </row>
    <row r="662" spans="3:3" ht="12.75" customHeight="1" x14ac:dyDescent="0.2">
      <c r="C662" s="71"/>
    </row>
    <row r="663" spans="3:3" ht="12.75" customHeight="1" x14ac:dyDescent="0.2">
      <c r="C663" s="71"/>
    </row>
    <row r="664" spans="3:3" ht="12.75" customHeight="1" x14ac:dyDescent="0.2">
      <c r="C664" s="71"/>
    </row>
    <row r="665" spans="3:3" ht="12.75" customHeight="1" x14ac:dyDescent="0.2">
      <c r="C665" s="71"/>
    </row>
    <row r="666" spans="3:3" ht="12.75" customHeight="1" x14ac:dyDescent="0.2">
      <c r="C666" s="71"/>
    </row>
    <row r="667" spans="3:3" ht="12.75" customHeight="1" x14ac:dyDescent="0.2">
      <c r="C667" s="71"/>
    </row>
    <row r="668" spans="3:3" ht="12.75" customHeight="1" x14ac:dyDescent="0.2">
      <c r="C668" s="71"/>
    </row>
    <row r="669" spans="3:3" ht="12.75" customHeight="1" x14ac:dyDescent="0.2">
      <c r="C669" s="71"/>
    </row>
    <row r="670" spans="3:3" ht="12.75" customHeight="1" x14ac:dyDescent="0.2">
      <c r="C670" s="71"/>
    </row>
    <row r="671" spans="3:3" ht="12.75" customHeight="1" x14ac:dyDescent="0.2">
      <c r="C671" s="71"/>
    </row>
    <row r="672" spans="3:3" ht="12.75" customHeight="1" x14ac:dyDescent="0.2">
      <c r="C672" s="71"/>
    </row>
    <row r="673" spans="3:3" ht="12.75" customHeight="1" x14ac:dyDescent="0.2">
      <c r="C673" s="71"/>
    </row>
    <row r="674" spans="3:3" ht="12.75" customHeight="1" x14ac:dyDescent="0.2">
      <c r="C674" s="71"/>
    </row>
    <row r="675" spans="3:3" ht="12.75" customHeight="1" x14ac:dyDescent="0.2">
      <c r="C675" s="71"/>
    </row>
    <row r="676" spans="3:3" ht="12.75" customHeight="1" x14ac:dyDescent="0.2">
      <c r="C676" s="71"/>
    </row>
    <row r="677" spans="3:3" ht="12.75" customHeight="1" x14ac:dyDescent="0.2">
      <c r="C677" s="71"/>
    </row>
    <row r="678" spans="3:3" ht="12.75" customHeight="1" x14ac:dyDescent="0.2">
      <c r="C678" s="71"/>
    </row>
    <row r="679" spans="3:3" ht="12.75" customHeight="1" x14ac:dyDescent="0.2">
      <c r="C679" s="71"/>
    </row>
    <row r="680" spans="3:3" ht="12.75" customHeight="1" x14ac:dyDescent="0.2">
      <c r="C680" s="71"/>
    </row>
    <row r="681" spans="3:3" ht="12.75" customHeight="1" x14ac:dyDescent="0.2">
      <c r="C681" s="71"/>
    </row>
    <row r="682" spans="3:3" ht="12.75" customHeight="1" x14ac:dyDescent="0.2">
      <c r="C682" s="71"/>
    </row>
    <row r="683" spans="3:3" ht="12.75" customHeight="1" x14ac:dyDescent="0.2">
      <c r="C683" s="71"/>
    </row>
    <row r="684" spans="3:3" ht="12.75" customHeight="1" x14ac:dyDescent="0.2">
      <c r="C684" s="71"/>
    </row>
    <row r="685" spans="3:3" ht="12.75" customHeight="1" x14ac:dyDescent="0.2">
      <c r="C685" s="71"/>
    </row>
    <row r="686" spans="3:3" ht="12.75" customHeight="1" x14ac:dyDescent="0.2">
      <c r="C686" s="71"/>
    </row>
    <row r="687" spans="3:3" ht="12.75" customHeight="1" x14ac:dyDescent="0.2">
      <c r="C687" s="71"/>
    </row>
    <row r="688" spans="3:3" ht="12.75" customHeight="1" x14ac:dyDescent="0.2">
      <c r="C688" s="71"/>
    </row>
    <row r="689" spans="3:3" ht="12.75" customHeight="1" x14ac:dyDescent="0.2">
      <c r="C689" s="71"/>
    </row>
    <row r="690" spans="3:3" ht="12.75" customHeight="1" x14ac:dyDescent="0.2">
      <c r="C690" s="71"/>
    </row>
    <row r="691" spans="3:3" ht="12.75" customHeight="1" x14ac:dyDescent="0.2">
      <c r="C691" s="71"/>
    </row>
    <row r="692" spans="3:3" ht="12.75" customHeight="1" x14ac:dyDescent="0.2">
      <c r="C692" s="71"/>
    </row>
    <row r="693" spans="3:3" ht="12.75" customHeight="1" x14ac:dyDescent="0.2">
      <c r="C693" s="71"/>
    </row>
    <row r="694" spans="3:3" ht="12.75" customHeight="1" x14ac:dyDescent="0.2">
      <c r="C694" s="71"/>
    </row>
    <row r="695" spans="3:3" ht="12.75" customHeight="1" x14ac:dyDescent="0.2">
      <c r="C695" s="71"/>
    </row>
    <row r="696" spans="3:3" ht="12.75" customHeight="1" x14ac:dyDescent="0.2">
      <c r="C696" s="71"/>
    </row>
    <row r="697" spans="3:3" ht="12.75" customHeight="1" x14ac:dyDescent="0.2">
      <c r="C697" s="71"/>
    </row>
    <row r="698" spans="3:3" ht="12.75" customHeight="1" x14ac:dyDescent="0.2">
      <c r="C698" s="71"/>
    </row>
    <row r="699" spans="3:3" ht="12.75" customHeight="1" x14ac:dyDescent="0.2">
      <c r="C699" s="71"/>
    </row>
    <row r="700" spans="3:3" ht="12.75" customHeight="1" x14ac:dyDescent="0.2">
      <c r="C700" s="71"/>
    </row>
    <row r="701" spans="3:3" ht="12.75" customHeight="1" x14ac:dyDescent="0.2">
      <c r="C701" s="71"/>
    </row>
    <row r="702" spans="3:3" ht="12.75" customHeight="1" x14ac:dyDescent="0.2">
      <c r="C702" s="71"/>
    </row>
    <row r="703" spans="3:3" ht="12.75" customHeight="1" x14ac:dyDescent="0.2">
      <c r="C703" s="71"/>
    </row>
    <row r="704" spans="3:3" ht="12.75" customHeight="1" x14ac:dyDescent="0.2">
      <c r="C704" s="71"/>
    </row>
    <row r="705" spans="3:3" ht="12.75" customHeight="1" x14ac:dyDescent="0.2">
      <c r="C705" s="71"/>
    </row>
    <row r="706" spans="3:3" ht="12.75" customHeight="1" x14ac:dyDescent="0.2">
      <c r="C706" s="71"/>
    </row>
    <row r="707" spans="3:3" ht="12.75" customHeight="1" x14ac:dyDescent="0.2">
      <c r="C707" s="71"/>
    </row>
    <row r="708" spans="3:3" ht="12.75" customHeight="1" x14ac:dyDescent="0.2">
      <c r="C708" s="71"/>
    </row>
    <row r="709" spans="3:3" ht="12.75" customHeight="1" x14ac:dyDescent="0.2">
      <c r="C709" s="71"/>
    </row>
    <row r="710" spans="3:3" ht="12.75" customHeight="1" x14ac:dyDescent="0.2">
      <c r="C710" s="71"/>
    </row>
    <row r="711" spans="3:3" ht="12.75" customHeight="1" x14ac:dyDescent="0.2">
      <c r="C711" s="71"/>
    </row>
    <row r="712" spans="3:3" ht="12.75" customHeight="1" x14ac:dyDescent="0.2">
      <c r="C712" s="71"/>
    </row>
    <row r="713" spans="3:3" ht="12.75" customHeight="1" x14ac:dyDescent="0.2">
      <c r="C713" s="71"/>
    </row>
    <row r="714" spans="3:3" ht="12.75" customHeight="1" x14ac:dyDescent="0.2">
      <c r="C714" s="71"/>
    </row>
    <row r="715" spans="3:3" ht="12.75" customHeight="1" x14ac:dyDescent="0.2">
      <c r="C715" s="71"/>
    </row>
    <row r="716" spans="3:3" ht="12.75" customHeight="1" x14ac:dyDescent="0.2">
      <c r="C716" s="71"/>
    </row>
    <row r="717" spans="3:3" ht="12.75" customHeight="1" x14ac:dyDescent="0.2">
      <c r="C717" s="71"/>
    </row>
    <row r="718" spans="3:3" ht="12.75" customHeight="1" x14ac:dyDescent="0.2">
      <c r="C718" s="71"/>
    </row>
    <row r="719" spans="3:3" ht="12.75" customHeight="1" x14ac:dyDescent="0.2">
      <c r="C719" s="71"/>
    </row>
    <row r="720" spans="3:3" ht="12.75" customHeight="1" x14ac:dyDescent="0.2">
      <c r="C720" s="71"/>
    </row>
    <row r="721" spans="3:3" ht="12.75" customHeight="1" x14ac:dyDescent="0.2">
      <c r="C721" s="71"/>
    </row>
    <row r="722" spans="3:3" ht="12.75" customHeight="1" x14ac:dyDescent="0.2">
      <c r="C722" s="71"/>
    </row>
    <row r="723" spans="3:3" ht="12.75" customHeight="1" x14ac:dyDescent="0.2">
      <c r="C723" s="71"/>
    </row>
    <row r="724" spans="3:3" ht="12.75" customHeight="1" x14ac:dyDescent="0.2">
      <c r="C724" s="71"/>
    </row>
    <row r="725" spans="3:3" ht="12.75" customHeight="1" x14ac:dyDescent="0.2">
      <c r="C725" s="71"/>
    </row>
    <row r="726" spans="3:3" ht="12.75" customHeight="1" x14ac:dyDescent="0.2">
      <c r="C726" s="71"/>
    </row>
    <row r="727" spans="3:3" ht="12.75" customHeight="1" x14ac:dyDescent="0.2">
      <c r="C727" s="71"/>
    </row>
    <row r="728" spans="3:3" ht="12.75" customHeight="1" x14ac:dyDescent="0.2">
      <c r="C728" s="71"/>
    </row>
    <row r="729" spans="3:3" ht="12.75" customHeight="1" x14ac:dyDescent="0.2">
      <c r="C729" s="71"/>
    </row>
    <row r="730" spans="3:3" ht="12.75" customHeight="1" x14ac:dyDescent="0.2">
      <c r="C730" s="71"/>
    </row>
    <row r="731" spans="3:3" ht="12.75" customHeight="1" x14ac:dyDescent="0.2">
      <c r="C731" s="71"/>
    </row>
    <row r="732" spans="3:3" ht="12.75" customHeight="1" x14ac:dyDescent="0.2">
      <c r="C732" s="71"/>
    </row>
    <row r="733" spans="3:3" ht="12.75" customHeight="1" x14ac:dyDescent="0.2">
      <c r="C733" s="71"/>
    </row>
    <row r="734" spans="3:3" ht="12.75" customHeight="1" x14ac:dyDescent="0.2">
      <c r="C734" s="71"/>
    </row>
    <row r="735" spans="3:3" ht="12.75" customHeight="1" x14ac:dyDescent="0.2">
      <c r="C735" s="71"/>
    </row>
    <row r="736" spans="3:3" ht="12.75" customHeight="1" x14ac:dyDescent="0.2">
      <c r="C736" s="71"/>
    </row>
    <row r="737" spans="3:3" ht="12.75" customHeight="1" x14ac:dyDescent="0.2">
      <c r="C737" s="71"/>
    </row>
    <row r="738" spans="3:3" ht="12.75" customHeight="1" x14ac:dyDescent="0.2">
      <c r="C738" s="71"/>
    </row>
    <row r="739" spans="3:3" ht="12.75" customHeight="1" x14ac:dyDescent="0.2">
      <c r="C739" s="71"/>
    </row>
    <row r="740" spans="3:3" ht="12.75" customHeight="1" x14ac:dyDescent="0.2">
      <c r="C740" s="71"/>
    </row>
    <row r="741" spans="3:3" ht="12.75" customHeight="1" x14ac:dyDescent="0.2">
      <c r="C741" s="71"/>
    </row>
    <row r="742" spans="3:3" ht="12.75" customHeight="1" x14ac:dyDescent="0.2">
      <c r="C742" s="71"/>
    </row>
    <row r="743" spans="3:3" ht="12.75" customHeight="1" x14ac:dyDescent="0.2">
      <c r="C743" s="71"/>
    </row>
    <row r="744" spans="3:3" ht="12.75" customHeight="1" x14ac:dyDescent="0.2">
      <c r="C744" s="71"/>
    </row>
    <row r="745" spans="3:3" ht="12.75" customHeight="1" x14ac:dyDescent="0.2">
      <c r="C745" s="71"/>
    </row>
    <row r="746" spans="3:3" ht="12.75" customHeight="1" x14ac:dyDescent="0.2">
      <c r="C746" s="71"/>
    </row>
    <row r="747" spans="3:3" ht="12.75" customHeight="1" x14ac:dyDescent="0.2">
      <c r="C747" s="71"/>
    </row>
    <row r="748" spans="3:3" ht="12.75" customHeight="1" x14ac:dyDescent="0.2">
      <c r="C748" s="71"/>
    </row>
    <row r="749" spans="3:3" ht="12.75" customHeight="1" x14ac:dyDescent="0.2">
      <c r="C749" s="71"/>
    </row>
    <row r="750" spans="3:3" ht="12.75" customHeight="1" x14ac:dyDescent="0.2">
      <c r="C750" s="71"/>
    </row>
    <row r="751" spans="3:3" ht="12.75" customHeight="1" x14ac:dyDescent="0.2">
      <c r="C751" s="71"/>
    </row>
    <row r="752" spans="3:3" ht="12.75" customHeight="1" x14ac:dyDescent="0.2">
      <c r="C752" s="71"/>
    </row>
    <row r="753" spans="3:3" ht="12.75" customHeight="1" x14ac:dyDescent="0.2">
      <c r="C753" s="71"/>
    </row>
    <row r="754" spans="3:3" ht="12.75" customHeight="1" x14ac:dyDescent="0.2">
      <c r="C754" s="71"/>
    </row>
    <row r="755" spans="3:3" ht="12.75" customHeight="1" x14ac:dyDescent="0.2">
      <c r="C755" s="71"/>
    </row>
    <row r="756" spans="3:3" ht="12.75" customHeight="1" x14ac:dyDescent="0.2">
      <c r="C756" s="71"/>
    </row>
    <row r="757" spans="3:3" ht="12.75" customHeight="1" x14ac:dyDescent="0.2">
      <c r="C757" s="71"/>
    </row>
    <row r="758" spans="3:3" ht="12.75" customHeight="1" x14ac:dyDescent="0.2">
      <c r="C758" s="71"/>
    </row>
    <row r="759" spans="3:3" ht="12.75" customHeight="1" x14ac:dyDescent="0.2">
      <c r="C759" s="71"/>
    </row>
    <row r="760" spans="3:3" ht="12.75" customHeight="1" x14ac:dyDescent="0.2">
      <c r="C760" s="71"/>
    </row>
    <row r="761" spans="3:3" ht="12.75" customHeight="1" x14ac:dyDescent="0.2">
      <c r="C761" s="71"/>
    </row>
    <row r="762" spans="3:3" ht="12.75" customHeight="1" x14ac:dyDescent="0.2">
      <c r="C762" s="71"/>
    </row>
    <row r="763" spans="3:3" ht="12.75" customHeight="1" x14ac:dyDescent="0.2">
      <c r="C763" s="71"/>
    </row>
    <row r="764" spans="3:3" ht="12.75" customHeight="1" x14ac:dyDescent="0.2">
      <c r="C764" s="71"/>
    </row>
    <row r="765" spans="3:3" ht="12.75" customHeight="1" x14ac:dyDescent="0.2">
      <c r="C765" s="71"/>
    </row>
    <row r="766" spans="3:3" ht="12.75" customHeight="1" x14ac:dyDescent="0.2">
      <c r="C766" s="71"/>
    </row>
    <row r="767" spans="3:3" ht="12.75" customHeight="1" x14ac:dyDescent="0.2">
      <c r="C767" s="71"/>
    </row>
    <row r="768" spans="3:3" ht="12.75" customHeight="1" x14ac:dyDescent="0.2">
      <c r="C768" s="71"/>
    </row>
    <row r="769" spans="3:3" ht="12.75" customHeight="1" x14ac:dyDescent="0.2">
      <c r="C769" s="71"/>
    </row>
    <row r="770" spans="3:3" ht="12.75" customHeight="1" x14ac:dyDescent="0.2">
      <c r="C770" s="71"/>
    </row>
    <row r="771" spans="3:3" ht="12.75" customHeight="1" x14ac:dyDescent="0.2">
      <c r="C771" s="71"/>
    </row>
    <row r="772" spans="3:3" ht="12.75" customHeight="1" x14ac:dyDescent="0.2">
      <c r="C772" s="71"/>
    </row>
    <row r="773" spans="3:3" ht="12.75" customHeight="1" x14ac:dyDescent="0.2">
      <c r="C773" s="71"/>
    </row>
    <row r="774" spans="3:3" ht="12.75" customHeight="1" x14ac:dyDescent="0.2">
      <c r="C774" s="71"/>
    </row>
    <row r="775" spans="3:3" ht="12.75" customHeight="1" x14ac:dyDescent="0.2">
      <c r="C775" s="71"/>
    </row>
    <row r="776" spans="3:3" ht="12.75" customHeight="1" x14ac:dyDescent="0.2">
      <c r="C776" s="71"/>
    </row>
    <row r="777" spans="3:3" ht="12.75" customHeight="1" x14ac:dyDescent="0.2">
      <c r="C777" s="71"/>
    </row>
    <row r="778" spans="3:3" ht="12.75" customHeight="1" x14ac:dyDescent="0.2">
      <c r="C778" s="71"/>
    </row>
    <row r="779" spans="3:3" ht="12.75" customHeight="1" x14ac:dyDescent="0.2">
      <c r="C779" s="71"/>
    </row>
    <row r="780" spans="3:3" ht="12.75" customHeight="1" x14ac:dyDescent="0.2">
      <c r="C780" s="71"/>
    </row>
    <row r="781" spans="3:3" ht="12.75" customHeight="1" x14ac:dyDescent="0.2">
      <c r="C781" s="71"/>
    </row>
    <row r="782" spans="3:3" ht="12.75" customHeight="1" x14ac:dyDescent="0.2">
      <c r="C782" s="71"/>
    </row>
    <row r="783" spans="3:3" ht="12.75" customHeight="1" x14ac:dyDescent="0.2">
      <c r="C783" s="71"/>
    </row>
    <row r="784" spans="3:3" ht="12.75" customHeight="1" x14ac:dyDescent="0.2">
      <c r="C784" s="71"/>
    </row>
    <row r="785" spans="3:3" ht="12.75" customHeight="1" x14ac:dyDescent="0.2">
      <c r="C785" s="71"/>
    </row>
    <row r="786" spans="3:3" ht="12.75" customHeight="1" x14ac:dyDescent="0.2">
      <c r="C786" s="71"/>
    </row>
    <row r="787" spans="3:3" ht="12.75" customHeight="1" x14ac:dyDescent="0.2">
      <c r="C787" s="71"/>
    </row>
    <row r="788" spans="3:3" ht="12.75" customHeight="1" x14ac:dyDescent="0.2">
      <c r="C788" s="71"/>
    </row>
    <row r="789" spans="3:3" ht="12.75" customHeight="1" x14ac:dyDescent="0.2">
      <c r="C789" s="71"/>
    </row>
    <row r="790" spans="3:3" ht="12.75" customHeight="1" x14ac:dyDescent="0.2">
      <c r="C790" s="71"/>
    </row>
    <row r="791" spans="3:3" ht="12.75" customHeight="1" x14ac:dyDescent="0.2">
      <c r="C791" s="71"/>
    </row>
    <row r="792" spans="3:3" ht="12.75" customHeight="1" x14ac:dyDescent="0.2">
      <c r="C792" s="71"/>
    </row>
    <row r="793" spans="3:3" ht="12.75" customHeight="1" x14ac:dyDescent="0.2">
      <c r="C793" s="71"/>
    </row>
    <row r="794" spans="3:3" ht="12.75" customHeight="1" x14ac:dyDescent="0.2">
      <c r="C794" s="71"/>
    </row>
    <row r="795" spans="3:3" ht="12.75" customHeight="1" x14ac:dyDescent="0.2">
      <c r="C795" s="71"/>
    </row>
    <row r="796" spans="3:3" ht="12.75" customHeight="1" x14ac:dyDescent="0.2">
      <c r="C796" s="71"/>
    </row>
    <row r="797" spans="3:3" ht="12.75" customHeight="1" x14ac:dyDescent="0.2">
      <c r="C797" s="71"/>
    </row>
    <row r="798" spans="3:3" ht="12.75" customHeight="1" x14ac:dyDescent="0.2">
      <c r="C798" s="71"/>
    </row>
    <row r="799" spans="3:3" ht="12.75" customHeight="1" x14ac:dyDescent="0.2">
      <c r="C799" s="71"/>
    </row>
    <row r="800" spans="3:3" ht="12.75" customHeight="1" x14ac:dyDescent="0.2">
      <c r="C800" s="71"/>
    </row>
    <row r="801" spans="3:3" ht="12.75" customHeight="1" x14ac:dyDescent="0.2">
      <c r="C801" s="71"/>
    </row>
    <row r="802" spans="3:3" ht="12.75" customHeight="1" x14ac:dyDescent="0.2">
      <c r="C802" s="71"/>
    </row>
    <row r="803" spans="3:3" ht="12.75" customHeight="1" x14ac:dyDescent="0.2">
      <c r="C803" s="71"/>
    </row>
    <row r="804" spans="3:3" ht="12.75" customHeight="1" x14ac:dyDescent="0.2">
      <c r="C804" s="71"/>
    </row>
    <row r="805" spans="3:3" ht="12.75" customHeight="1" x14ac:dyDescent="0.2">
      <c r="C805" s="71"/>
    </row>
    <row r="806" spans="3:3" ht="12.75" customHeight="1" x14ac:dyDescent="0.2">
      <c r="C806" s="71"/>
    </row>
    <row r="807" spans="3:3" ht="12.75" customHeight="1" x14ac:dyDescent="0.2">
      <c r="C807" s="71"/>
    </row>
    <row r="808" spans="3:3" ht="12.75" customHeight="1" x14ac:dyDescent="0.2">
      <c r="C808" s="71"/>
    </row>
    <row r="809" spans="3:3" ht="12.75" customHeight="1" x14ac:dyDescent="0.2">
      <c r="C809" s="71"/>
    </row>
    <row r="810" spans="3:3" ht="12.75" customHeight="1" x14ac:dyDescent="0.2">
      <c r="C810" s="71"/>
    </row>
    <row r="811" spans="3:3" ht="12.75" customHeight="1" x14ac:dyDescent="0.2">
      <c r="C811" s="71"/>
    </row>
    <row r="812" spans="3:3" ht="12.75" customHeight="1" x14ac:dyDescent="0.2">
      <c r="C812" s="71"/>
    </row>
    <row r="813" spans="3:3" ht="12.75" customHeight="1" x14ac:dyDescent="0.2">
      <c r="C813" s="71"/>
    </row>
    <row r="814" spans="3:3" ht="12.75" customHeight="1" x14ac:dyDescent="0.2">
      <c r="C814" s="71"/>
    </row>
    <row r="815" spans="3:3" ht="12.75" customHeight="1" x14ac:dyDescent="0.2">
      <c r="C815" s="71"/>
    </row>
    <row r="816" spans="3:3" ht="12.75" customHeight="1" x14ac:dyDescent="0.2">
      <c r="C816" s="71"/>
    </row>
    <row r="817" spans="3:3" ht="12.75" customHeight="1" x14ac:dyDescent="0.2">
      <c r="C817" s="71"/>
    </row>
    <row r="818" spans="3:3" ht="12.75" customHeight="1" x14ac:dyDescent="0.2">
      <c r="C818" s="71"/>
    </row>
    <row r="819" spans="3:3" ht="12.75" customHeight="1" x14ac:dyDescent="0.2">
      <c r="C819" s="71"/>
    </row>
    <row r="820" spans="3:3" ht="12.75" customHeight="1" x14ac:dyDescent="0.2">
      <c r="C820" s="71"/>
    </row>
    <row r="821" spans="3:3" ht="12.75" customHeight="1" x14ac:dyDescent="0.2">
      <c r="C821" s="71"/>
    </row>
    <row r="822" spans="3:3" ht="12.75" customHeight="1" x14ac:dyDescent="0.2">
      <c r="C822" s="71"/>
    </row>
    <row r="823" spans="3:3" ht="12.75" customHeight="1" x14ac:dyDescent="0.2">
      <c r="C823" s="71"/>
    </row>
    <row r="824" spans="3:3" ht="12.75" customHeight="1" x14ac:dyDescent="0.2">
      <c r="C824" s="71"/>
    </row>
    <row r="825" spans="3:3" ht="12.75" customHeight="1" x14ac:dyDescent="0.2">
      <c r="C825" s="71"/>
    </row>
    <row r="826" spans="3:3" ht="12.75" customHeight="1" x14ac:dyDescent="0.2">
      <c r="C826" s="71"/>
    </row>
    <row r="827" spans="3:3" ht="12.75" customHeight="1" x14ac:dyDescent="0.2">
      <c r="C827" s="71"/>
    </row>
    <row r="828" spans="3:3" ht="12.75" customHeight="1" x14ac:dyDescent="0.2">
      <c r="C828" s="71"/>
    </row>
    <row r="829" spans="3:3" ht="12.75" customHeight="1" x14ac:dyDescent="0.2">
      <c r="C829" s="71"/>
    </row>
    <row r="830" spans="3:3" ht="12.75" customHeight="1" x14ac:dyDescent="0.2">
      <c r="C830" s="71"/>
    </row>
    <row r="831" spans="3:3" ht="12.75" customHeight="1" x14ac:dyDescent="0.2">
      <c r="C831" s="71"/>
    </row>
    <row r="832" spans="3:3" ht="12.75" customHeight="1" x14ac:dyDescent="0.2">
      <c r="C832" s="71"/>
    </row>
    <row r="833" spans="3:3" ht="12.75" customHeight="1" x14ac:dyDescent="0.2">
      <c r="C833" s="71"/>
    </row>
    <row r="834" spans="3:3" ht="12.75" customHeight="1" x14ac:dyDescent="0.2">
      <c r="C834" s="71"/>
    </row>
    <row r="835" spans="3:3" ht="12.75" customHeight="1" x14ac:dyDescent="0.2">
      <c r="C835" s="71"/>
    </row>
    <row r="836" spans="3:3" ht="12.75" customHeight="1" x14ac:dyDescent="0.2">
      <c r="C836" s="71"/>
    </row>
    <row r="837" spans="3:3" ht="12.75" customHeight="1" x14ac:dyDescent="0.2">
      <c r="C837" s="71"/>
    </row>
    <row r="838" spans="3:3" ht="12.75" customHeight="1" x14ac:dyDescent="0.2">
      <c r="C838" s="71"/>
    </row>
    <row r="839" spans="3:3" ht="12.75" customHeight="1" x14ac:dyDescent="0.2">
      <c r="C839" s="71"/>
    </row>
    <row r="840" spans="3:3" ht="12.75" customHeight="1" x14ac:dyDescent="0.2">
      <c r="C840" s="71"/>
    </row>
    <row r="841" spans="3:3" ht="12.75" customHeight="1" x14ac:dyDescent="0.2">
      <c r="C841" s="71"/>
    </row>
    <row r="842" spans="3:3" ht="12.75" customHeight="1" x14ac:dyDescent="0.2">
      <c r="C842" s="71"/>
    </row>
    <row r="843" spans="3:3" ht="12.75" customHeight="1" x14ac:dyDescent="0.2">
      <c r="C843" s="71"/>
    </row>
    <row r="844" spans="3:3" ht="12.75" customHeight="1" x14ac:dyDescent="0.2">
      <c r="C844" s="71"/>
    </row>
    <row r="845" spans="3:3" ht="12.75" customHeight="1" x14ac:dyDescent="0.2">
      <c r="C845" s="71"/>
    </row>
    <row r="846" spans="3:3" ht="12.75" customHeight="1" x14ac:dyDescent="0.2">
      <c r="C846" s="71"/>
    </row>
    <row r="847" spans="3:3" ht="12.75" customHeight="1" x14ac:dyDescent="0.2">
      <c r="C847" s="71"/>
    </row>
    <row r="848" spans="3:3" ht="12.75" customHeight="1" x14ac:dyDescent="0.2">
      <c r="C848" s="71"/>
    </row>
    <row r="849" spans="3:3" ht="12.75" customHeight="1" x14ac:dyDescent="0.2">
      <c r="C849" s="71"/>
    </row>
    <row r="850" spans="3:3" ht="12.75" customHeight="1" x14ac:dyDescent="0.2">
      <c r="C850" s="71"/>
    </row>
    <row r="851" spans="3:3" ht="12.75" customHeight="1" x14ac:dyDescent="0.2">
      <c r="C851" s="71"/>
    </row>
    <row r="852" spans="3:3" ht="12.75" customHeight="1" x14ac:dyDescent="0.2">
      <c r="C852" s="71"/>
    </row>
    <row r="853" spans="3:3" ht="12.75" customHeight="1" x14ac:dyDescent="0.2">
      <c r="C853" s="71"/>
    </row>
    <row r="854" spans="3:3" ht="12.75" customHeight="1" x14ac:dyDescent="0.2">
      <c r="C854" s="71"/>
    </row>
    <row r="855" spans="3:3" ht="12.75" customHeight="1" x14ac:dyDescent="0.2">
      <c r="C855" s="71"/>
    </row>
    <row r="856" spans="3:3" ht="12.75" customHeight="1" x14ac:dyDescent="0.2">
      <c r="C856" s="71"/>
    </row>
    <row r="857" spans="3:3" ht="12.75" customHeight="1" x14ac:dyDescent="0.2">
      <c r="C857" s="71"/>
    </row>
    <row r="858" spans="3:3" ht="12.75" customHeight="1" x14ac:dyDescent="0.2">
      <c r="C858" s="71"/>
    </row>
    <row r="859" spans="3:3" ht="12.75" customHeight="1" x14ac:dyDescent="0.2">
      <c r="C859" s="71"/>
    </row>
    <row r="860" spans="3:3" ht="12.75" customHeight="1" x14ac:dyDescent="0.2">
      <c r="C860" s="71"/>
    </row>
    <row r="861" spans="3:3" ht="12.75" customHeight="1" x14ac:dyDescent="0.2">
      <c r="C861" s="71"/>
    </row>
    <row r="862" spans="3:3" ht="12.75" customHeight="1" x14ac:dyDescent="0.2">
      <c r="C862" s="71"/>
    </row>
    <row r="863" spans="3:3" ht="12.75" customHeight="1" x14ac:dyDescent="0.2">
      <c r="C863" s="71"/>
    </row>
    <row r="864" spans="3:3" ht="12.75" customHeight="1" x14ac:dyDescent="0.2">
      <c r="C864" s="71"/>
    </row>
    <row r="865" spans="3:3" ht="12.75" customHeight="1" x14ac:dyDescent="0.2">
      <c r="C865" s="71"/>
    </row>
    <row r="866" spans="3:3" ht="12.75" customHeight="1" x14ac:dyDescent="0.2">
      <c r="C866" s="71"/>
    </row>
    <row r="867" spans="3:3" ht="12.75" customHeight="1" x14ac:dyDescent="0.2">
      <c r="C867" s="71"/>
    </row>
    <row r="868" spans="3:3" ht="12.75" customHeight="1" x14ac:dyDescent="0.2">
      <c r="C868" s="71"/>
    </row>
    <row r="869" spans="3:3" ht="12.75" customHeight="1" x14ac:dyDescent="0.2">
      <c r="C869" s="71"/>
    </row>
    <row r="870" spans="3:3" ht="12.75" customHeight="1" x14ac:dyDescent="0.2">
      <c r="C870" s="71"/>
    </row>
    <row r="871" spans="3:3" ht="12.75" customHeight="1" x14ac:dyDescent="0.2">
      <c r="C871" s="71"/>
    </row>
    <row r="872" spans="3:3" ht="12.75" customHeight="1" x14ac:dyDescent="0.2">
      <c r="C872" s="71"/>
    </row>
    <row r="873" spans="3:3" ht="12.75" customHeight="1" x14ac:dyDescent="0.2">
      <c r="C873" s="71"/>
    </row>
    <row r="874" spans="3:3" ht="12.75" customHeight="1" x14ac:dyDescent="0.2">
      <c r="C874" s="71"/>
    </row>
    <row r="875" spans="3:3" ht="12.75" customHeight="1" x14ac:dyDescent="0.2">
      <c r="C875" s="71"/>
    </row>
    <row r="876" spans="3:3" ht="12.75" customHeight="1" x14ac:dyDescent="0.2">
      <c r="C876" s="71"/>
    </row>
    <row r="877" spans="3:3" ht="12.75" customHeight="1" x14ac:dyDescent="0.2">
      <c r="C877" s="71"/>
    </row>
    <row r="878" spans="3:3" ht="12.75" customHeight="1" x14ac:dyDescent="0.2">
      <c r="C878" s="71"/>
    </row>
    <row r="879" spans="3:3" ht="12.75" customHeight="1" x14ac:dyDescent="0.2">
      <c r="C879" s="71"/>
    </row>
    <row r="880" spans="3:3" ht="12.75" customHeight="1" x14ac:dyDescent="0.2">
      <c r="C880" s="71"/>
    </row>
    <row r="881" spans="3:3" ht="12.75" customHeight="1" x14ac:dyDescent="0.2">
      <c r="C881" s="71"/>
    </row>
    <row r="882" spans="3:3" ht="12.75" customHeight="1" x14ac:dyDescent="0.2">
      <c r="C882" s="71"/>
    </row>
    <row r="883" spans="3:3" ht="12.75" customHeight="1" x14ac:dyDescent="0.2">
      <c r="C883" s="71"/>
    </row>
    <row r="884" spans="3:3" ht="12.75" customHeight="1" x14ac:dyDescent="0.2">
      <c r="C884" s="71"/>
    </row>
    <row r="885" spans="3:3" ht="12.75" customHeight="1" x14ac:dyDescent="0.2">
      <c r="C885" s="71"/>
    </row>
    <row r="886" spans="3:3" ht="12.75" customHeight="1" x14ac:dyDescent="0.2">
      <c r="C886" s="71"/>
    </row>
    <row r="887" spans="3:3" ht="12.75" customHeight="1" x14ac:dyDescent="0.2">
      <c r="C887" s="71"/>
    </row>
    <row r="888" spans="3:3" ht="12.75" customHeight="1" x14ac:dyDescent="0.2">
      <c r="C888" s="71"/>
    </row>
    <row r="889" spans="3:3" ht="12.75" customHeight="1" x14ac:dyDescent="0.2">
      <c r="C889" s="71"/>
    </row>
    <row r="890" spans="3:3" ht="12.75" customHeight="1" x14ac:dyDescent="0.2">
      <c r="C890" s="71"/>
    </row>
    <row r="891" spans="3:3" ht="12.75" customHeight="1" x14ac:dyDescent="0.2">
      <c r="C891" s="71"/>
    </row>
    <row r="892" spans="3:3" ht="12.75" customHeight="1" x14ac:dyDescent="0.2">
      <c r="C892" s="71"/>
    </row>
    <row r="893" spans="3:3" ht="12.75" customHeight="1" x14ac:dyDescent="0.2">
      <c r="C893" s="71"/>
    </row>
    <row r="894" spans="3:3" ht="12.75" customHeight="1" x14ac:dyDescent="0.2">
      <c r="C894" s="71"/>
    </row>
    <row r="895" spans="3:3" ht="12.75" customHeight="1" x14ac:dyDescent="0.2">
      <c r="C895" s="71"/>
    </row>
    <row r="896" spans="3:3" ht="12.75" customHeight="1" x14ac:dyDescent="0.2">
      <c r="C896" s="71"/>
    </row>
    <row r="897" spans="3:3" ht="12.75" customHeight="1" x14ac:dyDescent="0.2">
      <c r="C897" s="71"/>
    </row>
    <row r="898" spans="3:3" ht="12.75" customHeight="1" x14ac:dyDescent="0.2">
      <c r="C898" s="71"/>
    </row>
    <row r="899" spans="3:3" ht="12.75" customHeight="1" x14ac:dyDescent="0.2">
      <c r="C899" s="71"/>
    </row>
    <row r="900" spans="3:3" ht="12.75" customHeight="1" x14ac:dyDescent="0.2">
      <c r="C900" s="71"/>
    </row>
    <row r="901" spans="3:3" ht="12.75" customHeight="1" x14ac:dyDescent="0.2">
      <c r="C901" s="71"/>
    </row>
    <row r="902" spans="3:3" ht="12.75" customHeight="1" x14ac:dyDescent="0.2">
      <c r="C902" s="71"/>
    </row>
    <row r="903" spans="3:3" ht="12.75" customHeight="1" x14ac:dyDescent="0.2">
      <c r="C903" s="71"/>
    </row>
    <row r="904" spans="3:3" ht="12.75" customHeight="1" x14ac:dyDescent="0.2">
      <c r="C904" s="71"/>
    </row>
    <row r="905" spans="3:3" ht="12.75" customHeight="1" x14ac:dyDescent="0.2">
      <c r="C905" s="71"/>
    </row>
    <row r="906" spans="3:3" ht="12.75" customHeight="1" x14ac:dyDescent="0.2">
      <c r="C906" s="71"/>
    </row>
    <row r="907" spans="3:3" ht="12.75" customHeight="1" x14ac:dyDescent="0.2">
      <c r="C907" s="71"/>
    </row>
    <row r="908" spans="3:3" ht="12.75" customHeight="1" x14ac:dyDescent="0.2">
      <c r="C908" s="71"/>
    </row>
    <row r="909" spans="3:3" ht="12.75" customHeight="1" x14ac:dyDescent="0.2">
      <c r="C909" s="71"/>
    </row>
    <row r="910" spans="3:3" ht="12.75" customHeight="1" x14ac:dyDescent="0.2">
      <c r="C910" s="71"/>
    </row>
    <row r="911" spans="3:3" ht="12.75" customHeight="1" x14ac:dyDescent="0.2">
      <c r="C911" s="71"/>
    </row>
    <row r="912" spans="3:3" ht="12.75" customHeight="1" x14ac:dyDescent="0.2">
      <c r="C912" s="71"/>
    </row>
    <row r="913" spans="3:3" ht="12.75" customHeight="1" x14ac:dyDescent="0.2">
      <c r="C913" s="71"/>
    </row>
    <row r="914" spans="3:3" ht="12.75" customHeight="1" x14ac:dyDescent="0.2">
      <c r="C914" s="71"/>
    </row>
    <row r="915" spans="3:3" ht="12.75" customHeight="1" x14ac:dyDescent="0.2">
      <c r="C915" s="71"/>
    </row>
    <row r="916" spans="3:3" ht="12.75" customHeight="1" x14ac:dyDescent="0.2">
      <c r="C916" s="71"/>
    </row>
    <row r="917" spans="3:3" ht="12.75" customHeight="1" x14ac:dyDescent="0.2">
      <c r="C917" s="71"/>
    </row>
    <row r="918" spans="3:3" ht="12.75" customHeight="1" x14ac:dyDescent="0.2">
      <c r="C918" s="71"/>
    </row>
    <row r="919" spans="3:3" ht="12.75" customHeight="1" x14ac:dyDescent="0.2">
      <c r="C919" s="71"/>
    </row>
    <row r="920" spans="3:3" ht="12.75" customHeight="1" x14ac:dyDescent="0.2">
      <c r="C920" s="71"/>
    </row>
    <row r="921" spans="3:3" ht="12.75" customHeight="1" x14ac:dyDescent="0.2">
      <c r="C921" s="71"/>
    </row>
    <row r="922" spans="3:3" ht="12.75" customHeight="1" x14ac:dyDescent="0.2">
      <c r="C922" s="71"/>
    </row>
    <row r="923" spans="3:3" ht="12.75" customHeight="1" x14ac:dyDescent="0.2">
      <c r="C923" s="71"/>
    </row>
    <row r="924" spans="3:3" ht="12.75" customHeight="1" x14ac:dyDescent="0.2">
      <c r="C924" s="71"/>
    </row>
    <row r="925" spans="3:3" ht="12.75" customHeight="1" x14ac:dyDescent="0.2">
      <c r="C925" s="71"/>
    </row>
    <row r="926" spans="3:3" ht="12.75" customHeight="1" x14ac:dyDescent="0.2">
      <c r="C926" s="71"/>
    </row>
    <row r="927" spans="3:3" ht="12.75" customHeight="1" x14ac:dyDescent="0.2">
      <c r="C927" s="71"/>
    </row>
    <row r="928" spans="3:3" ht="12.75" customHeight="1" x14ac:dyDescent="0.2">
      <c r="C928" s="71"/>
    </row>
    <row r="929" spans="3:3" ht="12.75" customHeight="1" x14ac:dyDescent="0.2">
      <c r="C929" s="71"/>
    </row>
    <row r="930" spans="3:3" ht="12.75" customHeight="1" x14ac:dyDescent="0.2">
      <c r="C930" s="71"/>
    </row>
    <row r="931" spans="3:3" ht="12.75" customHeight="1" x14ac:dyDescent="0.2">
      <c r="C931" s="71"/>
    </row>
    <row r="932" spans="3:3" ht="12.75" customHeight="1" x14ac:dyDescent="0.2">
      <c r="C932" s="71"/>
    </row>
    <row r="933" spans="3:3" ht="12.75" customHeight="1" x14ac:dyDescent="0.2">
      <c r="C933" s="71"/>
    </row>
    <row r="934" spans="3:3" ht="12.75" customHeight="1" x14ac:dyDescent="0.2">
      <c r="C934" s="71"/>
    </row>
    <row r="935" spans="3:3" ht="12.75" customHeight="1" x14ac:dyDescent="0.2">
      <c r="C935" s="71"/>
    </row>
    <row r="936" spans="3:3" ht="12.75" customHeight="1" x14ac:dyDescent="0.2">
      <c r="C936" s="71"/>
    </row>
    <row r="937" spans="3:3" ht="12.75" customHeight="1" x14ac:dyDescent="0.2">
      <c r="C937" s="71"/>
    </row>
    <row r="938" spans="3:3" ht="12.75" customHeight="1" x14ac:dyDescent="0.2">
      <c r="C938" s="71"/>
    </row>
    <row r="939" spans="3:3" ht="12.75" customHeight="1" x14ac:dyDescent="0.2">
      <c r="C939" s="71"/>
    </row>
    <row r="940" spans="3:3" ht="12.75" customHeight="1" x14ac:dyDescent="0.2">
      <c r="C940" s="71"/>
    </row>
    <row r="941" spans="3:3" ht="12.75" customHeight="1" x14ac:dyDescent="0.2">
      <c r="C941" s="71"/>
    </row>
    <row r="942" spans="3:3" ht="12.75" customHeight="1" x14ac:dyDescent="0.2">
      <c r="C942" s="71"/>
    </row>
    <row r="943" spans="3:3" ht="12.75" customHeight="1" x14ac:dyDescent="0.2">
      <c r="C943" s="71"/>
    </row>
    <row r="944" spans="3:3" ht="12.75" customHeight="1" x14ac:dyDescent="0.2">
      <c r="C944" s="71"/>
    </row>
    <row r="945" spans="3:3" ht="12.75" customHeight="1" x14ac:dyDescent="0.2">
      <c r="C945" s="71"/>
    </row>
    <row r="946" spans="3:3" ht="12.75" customHeight="1" x14ac:dyDescent="0.2">
      <c r="C946" s="71"/>
    </row>
    <row r="947" spans="3:3" ht="12.75" customHeight="1" x14ac:dyDescent="0.2">
      <c r="C947" s="71"/>
    </row>
    <row r="948" spans="3:3" ht="12.75" customHeight="1" x14ac:dyDescent="0.2">
      <c r="C948" s="71"/>
    </row>
    <row r="949" spans="3:3" ht="12.75" customHeight="1" x14ac:dyDescent="0.2">
      <c r="C949" s="71"/>
    </row>
    <row r="950" spans="3:3" ht="12.75" customHeight="1" x14ac:dyDescent="0.2">
      <c r="C950" s="71"/>
    </row>
    <row r="951" spans="3:3" ht="12.75" customHeight="1" x14ac:dyDescent="0.2">
      <c r="C951" s="71"/>
    </row>
    <row r="952" spans="3:3" ht="12.75" customHeight="1" x14ac:dyDescent="0.2">
      <c r="C952" s="71"/>
    </row>
    <row r="953" spans="3:3" ht="12.75" customHeight="1" x14ac:dyDescent="0.2">
      <c r="C953" s="71"/>
    </row>
    <row r="954" spans="3:3" ht="12.75" customHeight="1" x14ac:dyDescent="0.2">
      <c r="C954" s="71"/>
    </row>
    <row r="955" spans="3:3" ht="12.75" customHeight="1" x14ac:dyDescent="0.2">
      <c r="C955" s="71"/>
    </row>
    <row r="956" spans="3:3" ht="12.75" customHeight="1" x14ac:dyDescent="0.2">
      <c r="C956" s="71"/>
    </row>
    <row r="957" spans="3:3" ht="12.75" customHeight="1" x14ac:dyDescent="0.2">
      <c r="C957" s="71"/>
    </row>
    <row r="958" spans="3:3" ht="12.75" customHeight="1" x14ac:dyDescent="0.2">
      <c r="C958" s="71"/>
    </row>
    <row r="959" spans="3:3" ht="12.75" customHeight="1" x14ac:dyDescent="0.2">
      <c r="C959" s="71"/>
    </row>
    <row r="960" spans="3:3" ht="12.75" customHeight="1" x14ac:dyDescent="0.2">
      <c r="C960" s="71"/>
    </row>
    <row r="961" spans="3:3" ht="12.75" customHeight="1" x14ac:dyDescent="0.2">
      <c r="C961" s="71"/>
    </row>
    <row r="962" spans="3:3" ht="12.75" customHeight="1" x14ac:dyDescent="0.2">
      <c r="C962" s="71"/>
    </row>
    <row r="963" spans="3:3" ht="12.75" customHeight="1" x14ac:dyDescent="0.2">
      <c r="C963" s="71"/>
    </row>
    <row r="964" spans="3:3" ht="12.75" customHeight="1" x14ac:dyDescent="0.2">
      <c r="C964" s="71"/>
    </row>
    <row r="965" spans="3:3" ht="12.75" customHeight="1" x14ac:dyDescent="0.2">
      <c r="C965" s="71"/>
    </row>
    <row r="966" spans="3:3" ht="12.75" customHeight="1" x14ac:dyDescent="0.2">
      <c r="C966" s="71"/>
    </row>
    <row r="967" spans="3:3" ht="12.75" customHeight="1" x14ac:dyDescent="0.2">
      <c r="C967" s="71"/>
    </row>
    <row r="968" spans="3:3" ht="12.75" customHeight="1" x14ac:dyDescent="0.2">
      <c r="C968" s="71"/>
    </row>
    <row r="969" spans="3:3" ht="12.75" customHeight="1" x14ac:dyDescent="0.2">
      <c r="C969" s="71"/>
    </row>
    <row r="970" spans="3:3" ht="12.75" customHeight="1" x14ac:dyDescent="0.2">
      <c r="C970" s="71"/>
    </row>
    <row r="971" spans="3:3" ht="12.75" customHeight="1" x14ac:dyDescent="0.2">
      <c r="C971" s="71"/>
    </row>
    <row r="972" spans="3:3" ht="12.75" customHeight="1" x14ac:dyDescent="0.2">
      <c r="C972" s="71"/>
    </row>
    <row r="973" spans="3:3" ht="12.75" customHeight="1" x14ac:dyDescent="0.2">
      <c r="C973" s="71"/>
    </row>
    <row r="974" spans="3:3" ht="12.75" customHeight="1" x14ac:dyDescent="0.2">
      <c r="C974" s="71"/>
    </row>
    <row r="975" spans="3:3" ht="12.75" customHeight="1" x14ac:dyDescent="0.2">
      <c r="C975" s="71"/>
    </row>
    <row r="976" spans="3:3" ht="12.75" customHeight="1" x14ac:dyDescent="0.2">
      <c r="C976" s="71"/>
    </row>
    <row r="977" spans="3:3" ht="12.75" customHeight="1" x14ac:dyDescent="0.2">
      <c r="C977" s="71"/>
    </row>
    <row r="978" spans="3:3" ht="12.75" customHeight="1" x14ac:dyDescent="0.2">
      <c r="C978" s="71"/>
    </row>
    <row r="979" spans="3:3" ht="12.75" customHeight="1" x14ac:dyDescent="0.2">
      <c r="C979" s="71"/>
    </row>
    <row r="980" spans="3:3" ht="12.75" customHeight="1" x14ac:dyDescent="0.2">
      <c r="C980" s="71"/>
    </row>
    <row r="981" spans="3:3" ht="12.75" customHeight="1" x14ac:dyDescent="0.2">
      <c r="C981" s="71"/>
    </row>
    <row r="982" spans="3:3" ht="12.75" customHeight="1" x14ac:dyDescent="0.2">
      <c r="C982" s="71"/>
    </row>
    <row r="983" spans="3:3" ht="12.75" customHeight="1" x14ac:dyDescent="0.2">
      <c r="C983" s="71"/>
    </row>
    <row r="984" spans="3:3" ht="12.75" customHeight="1" x14ac:dyDescent="0.2">
      <c r="C984" s="71"/>
    </row>
    <row r="985" spans="3:3" ht="12.75" customHeight="1" x14ac:dyDescent="0.2">
      <c r="C985" s="71"/>
    </row>
    <row r="986" spans="3:3" ht="12.75" customHeight="1" x14ac:dyDescent="0.2">
      <c r="C986" s="71"/>
    </row>
    <row r="987" spans="3:3" ht="12.75" customHeight="1" x14ac:dyDescent="0.2">
      <c r="C987" s="71"/>
    </row>
    <row r="988" spans="3:3" ht="12.75" customHeight="1" x14ac:dyDescent="0.2">
      <c r="C988" s="71"/>
    </row>
    <row r="989" spans="3:3" ht="12.75" customHeight="1" x14ac:dyDescent="0.2">
      <c r="C989" s="71"/>
    </row>
    <row r="990" spans="3:3" ht="12.75" customHeight="1" x14ac:dyDescent="0.2">
      <c r="C990" s="71"/>
    </row>
    <row r="991" spans="3:3" ht="12.75" customHeight="1" x14ac:dyDescent="0.2">
      <c r="C991" s="71"/>
    </row>
    <row r="992" spans="3:3" ht="12.75" customHeight="1" x14ac:dyDescent="0.2">
      <c r="C992" s="71"/>
    </row>
    <row r="993" spans="3:3" ht="12.75" customHeight="1" x14ac:dyDescent="0.2">
      <c r="C993" s="71"/>
    </row>
    <row r="994" spans="3:3" ht="12.75" customHeight="1" x14ac:dyDescent="0.2">
      <c r="C994" s="71"/>
    </row>
    <row r="995" spans="3:3" ht="12.75" customHeight="1" x14ac:dyDescent="0.2">
      <c r="C995" s="71"/>
    </row>
    <row r="996" spans="3:3" ht="12.75" customHeight="1" x14ac:dyDescent="0.2">
      <c r="C996" s="71"/>
    </row>
    <row r="997" spans="3:3" ht="12.75" customHeight="1" x14ac:dyDescent="0.2">
      <c r="C997" s="71"/>
    </row>
    <row r="998" spans="3:3" ht="12.75" customHeight="1" x14ac:dyDescent="0.2">
      <c r="C998" s="71"/>
    </row>
    <row r="999" spans="3:3" ht="12.75" customHeight="1" x14ac:dyDescent="0.2">
      <c r="C999" s="71"/>
    </row>
  </sheetData>
  <mergeCells count="9">
    <mergeCell ref="A41:B41"/>
    <mergeCell ref="A42:B42"/>
    <mergeCell ref="A1:C1"/>
    <mergeCell ref="A4:C4"/>
    <mergeCell ref="A7:B7"/>
    <mergeCell ref="A10:B10"/>
    <mergeCell ref="A11:B11"/>
    <mergeCell ref="A13:C13"/>
    <mergeCell ref="A37:B37"/>
  </mergeCells>
  <pageMargins left="0.70866141732283472" right="0.70866141732283472" top="0.74803149606299213" bottom="0.74803149606299213" header="0" footer="0"/>
  <pageSetup scale="85" orientation="portrait" r:id="rId1"/>
  <headerFooter>
    <oddHeader>&amp;CKálló Község Önkormányzatának 2020 évi költségvetési rendeletének mellékletei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99FF"/>
    <pageSetUpPr fitToPage="1"/>
  </sheetPr>
  <dimension ref="A1:C998"/>
  <sheetViews>
    <sheetView tabSelected="1" workbookViewId="0">
      <selection activeCell="C45" sqref="C45"/>
    </sheetView>
  </sheetViews>
  <sheetFormatPr defaultColWidth="14.42578125" defaultRowHeight="15" customHeight="1" x14ac:dyDescent="0.2"/>
  <cols>
    <col min="1" max="1" width="8" customWidth="1"/>
    <col min="2" max="2" width="77" customWidth="1"/>
    <col min="3" max="3" width="21.28515625" customWidth="1"/>
    <col min="4" max="26" width="8" customWidth="1"/>
  </cols>
  <sheetData>
    <row r="1" spans="1:3" ht="12.75" customHeight="1" x14ac:dyDescent="0.2"/>
    <row r="2" spans="1:3" ht="12.75" customHeight="1" x14ac:dyDescent="0.2"/>
    <row r="3" spans="1:3" ht="18" customHeight="1" x14ac:dyDescent="0.25">
      <c r="A3" s="319" t="s">
        <v>324</v>
      </c>
      <c r="B3" s="314"/>
      <c r="C3" s="314"/>
    </row>
    <row r="4" spans="1:3" ht="18" customHeight="1" x14ac:dyDescent="0.25">
      <c r="A4" s="2"/>
      <c r="B4" s="2"/>
      <c r="C4" s="1" t="s">
        <v>327</v>
      </c>
    </row>
    <row r="5" spans="1:3" ht="12.75" customHeight="1" x14ac:dyDescent="0.2">
      <c r="C5" s="3" t="s">
        <v>4</v>
      </c>
    </row>
    <row r="6" spans="1:3" ht="15.75" customHeight="1" x14ac:dyDescent="0.25">
      <c r="A6" s="315" t="s">
        <v>5</v>
      </c>
      <c r="B6" s="316"/>
      <c r="C6" s="311"/>
    </row>
    <row r="7" spans="1:3" ht="15" customHeight="1" x14ac:dyDescent="0.2">
      <c r="A7" s="4" t="s">
        <v>8</v>
      </c>
      <c r="B7" s="4" t="s">
        <v>9</v>
      </c>
      <c r="C7" s="5" t="s">
        <v>10</v>
      </c>
    </row>
    <row r="8" spans="1:3" ht="15" customHeight="1" x14ac:dyDescent="0.2">
      <c r="A8" s="22" t="s">
        <v>78</v>
      </c>
      <c r="B8" s="22" t="s">
        <v>79</v>
      </c>
      <c r="C8" s="15">
        <v>1100000</v>
      </c>
    </row>
    <row r="9" spans="1:3" ht="15" customHeight="1" x14ac:dyDescent="0.2">
      <c r="A9" s="4" t="s">
        <v>330</v>
      </c>
      <c r="B9" s="4" t="s">
        <v>331</v>
      </c>
      <c r="C9" s="15">
        <v>297000</v>
      </c>
    </row>
    <row r="10" spans="1:3" ht="15.75" customHeight="1" x14ac:dyDescent="0.25">
      <c r="A10" s="321" t="s">
        <v>329</v>
      </c>
      <c r="B10" s="311"/>
      <c r="C10" s="24">
        <f>SUM(C8:C9)</f>
        <v>1397000</v>
      </c>
    </row>
    <row r="11" spans="1:3" ht="15" customHeight="1" x14ac:dyDescent="0.2">
      <c r="A11" s="4" t="s">
        <v>332</v>
      </c>
      <c r="B11" s="4" t="s">
        <v>333</v>
      </c>
      <c r="C11" s="15">
        <v>1150000</v>
      </c>
    </row>
    <row r="12" spans="1:3" ht="15" customHeight="1" x14ac:dyDescent="0.2">
      <c r="A12" s="4" t="s">
        <v>303</v>
      </c>
      <c r="B12" s="4" t="s">
        <v>334</v>
      </c>
      <c r="C12" s="15">
        <v>37021000</v>
      </c>
    </row>
    <row r="13" spans="1:3" ht="15.75" customHeight="1" x14ac:dyDescent="0.25">
      <c r="A13" s="321" t="s">
        <v>92</v>
      </c>
      <c r="B13" s="311"/>
      <c r="C13" s="24">
        <f>SUM(C11:C12)</f>
        <v>38171000</v>
      </c>
    </row>
    <row r="14" spans="1:3" ht="18" customHeight="1" x14ac:dyDescent="0.25">
      <c r="A14" s="312" t="s">
        <v>105</v>
      </c>
      <c r="B14" s="311"/>
      <c r="C14" s="30">
        <f>SUM(C10+C13)</f>
        <v>39568000</v>
      </c>
    </row>
    <row r="15" spans="1:3" ht="15" customHeight="1" x14ac:dyDescent="0.2">
      <c r="B15" s="28"/>
      <c r="C15" s="28"/>
    </row>
    <row r="16" spans="1:3" ht="15.75" customHeight="1" x14ac:dyDescent="0.25">
      <c r="A16" s="315" t="s">
        <v>119</v>
      </c>
      <c r="B16" s="316"/>
      <c r="C16" s="311"/>
    </row>
    <row r="17" spans="1:3" ht="15" customHeight="1" x14ac:dyDescent="0.2">
      <c r="A17" s="4" t="s">
        <v>8</v>
      </c>
      <c r="B17" s="4" t="s">
        <v>9</v>
      </c>
      <c r="C17" s="5" t="s">
        <v>10</v>
      </c>
    </row>
    <row r="18" spans="1:3" ht="15" customHeight="1" x14ac:dyDescent="0.2">
      <c r="A18" s="4" t="s">
        <v>125</v>
      </c>
      <c r="B18" s="4" t="s">
        <v>128</v>
      </c>
      <c r="C18" s="15">
        <v>15000000</v>
      </c>
    </row>
    <row r="19" spans="1:3" ht="15" customHeight="1" x14ac:dyDescent="0.2">
      <c r="A19" s="4" t="s">
        <v>129</v>
      </c>
      <c r="B19" s="4" t="s">
        <v>130</v>
      </c>
      <c r="C19" s="15">
        <v>910000</v>
      </c>
    </row>
    <row r="20" spans="1:3" ht="15" customHeight="1" x14ac:dyDescent="0.2">
      <c r="A20" s="4" t="s">
        <v>335</v>
      </c>
      <c r="B20" s="4" t="s">
        <v>336</v>
      </c>
      <c r="C20" s="15">
        <v>120000</v>
      </c>
    </row>
    <row r="21" spans="1:3" ht="15" customHeight="1" x14ac:dyDescent="0.2">
      <c r="A21" s="4" t="s">
        <v>337</v>
      </c>
      <c r="B21" s="4" t="s">
        <v>338</v>
      </c>
      <c r="C21" s="15">
        <v>400000</v>
      </c>
    </row>
    <row r="22" spans="1:3" ht="15" customHeight="1" x14ac:dyDescent="0.2">
      <c r="A22" s="138" t="s">
        <v>340</v>
      </c>
      <c r="B22" s="139" t="s">
        <v>143</v>
      </c>
      <c r="C22" s="141">
        <f>SUM(C18:C21)</f>
        <v>16430000</v>
      </c>
    </row>
    <row r="23" spans="1:3" ht="15" customHeight="1" x14ac:dyDescent="0.2">
      <c r="A23" s="17" t="s">
        <v>145</v>
      </c>
      <c r="B23" s="17" t="s">
        <v>343</v>
      </c>
      <c r="C23" s="143">
        <v>2900000</v>
      </c>
    </row>
    <row r="24" spans="1:3" ht="15" customHeight="1" x14ac:dyDescent="0.2">
      <c r="A24" s="4" t="s">
        <v>148</v>
      </c>
      <c r="B24" s="4" t="s">
        <v>149</v>
      </c>
      <c r="C24" s="15">
        <v>20000</v>
      </c>
    </row>
    <row r="25" spans="1:3" ht="15" customHeight="1" x14ac:dyDescent="0.2">
      <c r="A25" s="4" t="s">
        <v>150</v>
      </c>
      <c r="B25" s="4" t="s">
        <v>151</v>
      </c>
      <c r="C25" s="15">
        <v>11980000</v>
      </c>
    </row>
    <row r="26" spans="1:3" ht="15" customHeight="1" x14ac:dyDescent="0.2">
      <c r="A26" s="4" t="s">
        <v>154</v>
      </c>
      <c r="B26" s="4" t="s">
        <v>155</v>
      </c>
      <c r="C26" s="15">
        <v>100000</v>
      </c>
    </row>
    <row r="27" spans="1:3" ht="15" customHeight="1" x14ac:dyDescent="0.2">
      <c r="A27" s="4" t="s">
        <v>158</v>
      </c>
      <c r="B27" s="4" t="s">
        <v>159</v>
      </c>
      <c r="C27" s="15">
        <v>100000</v>
      </c>
    </row>
    <row r="28" spans="1:3" ht="15" customHeight="1" x14ac:dyDescent="0.2">
      <c r="A28" s="4" t="s">
        <v>164</v>
      </c>
      <c r="B28" s="4" t="s">
        <v>165</v>
      </c>
      <c r="C28" s="15">
        <v>3300000</v>
      </c>
    </row>
    <row r="29" spans="1:3" ht="15" customHeight="1" x14ac:dyDescent="0.2">
      <c r="A29" s="4" t="s">
        <v>166</v>
      </c>
      <c r="B29" s="4" t="s">
        <v>344</v>
      </c>
      <c r="C29" s="15">
        <v>300000</v>
      </c>
    </row>
    <row r="30" spans="1:3" ht="15" customHeight="1" x14ac:dyDescent="0.2">
      <c r="A30" s="4" t="s">
        <v>173</v>
      </c>
      <c r="B30" s="4" t="s">
        <v>174</v>
      </c>
      <c r="C30" s="15">
        <v>300000</v>
      </c>
    </row>
    <row r="31" spans="1:3" ht="15" customHeight="1" x14ac:dyDescent="0.2">
      <c r="A31" s="4" t="s">
        <v>175</v>
      </c>
      <c r="B31" s="4" t="s">
        <v>176</v>
      </c>
      <c r="C31" s="15">
        <v>400000</v>
      </c>
    </row>
    <row r="32" spans="1:3" ht="15" customHeight="1" x14ac:dyDescent="0.2">
      <c r="A32" s="4" t="s">
        <v>177</v>
      </c>
      <c r="B32" s="4" t="s">
        <v>178</v>
      </c>
      <c r="C32" s="15">
        <v>30000</v>
      </c>
    </row>
    <row r="33" spans="1:3" ht="15" customHeight="1" x14ac:dyDescent="0.2">
      <c r="A33" s="4" t="s">
        <v>179</v>
      </c>
      <c r="B33" s="4" t="s">
        <v>347</v>
      </c>
      <c r="C33" s="15">
        <v>3000000</v>
      </c>
    </row>
    <row r="34" spans="1:3" ht="15" customHeight="1" x14ac:dyDescent="0.2">
      <c r="A34" s="4" t="s">
        <v>348</v>
      </c>
      <c r="B34" s="4" t="s">
        <v>349</v>
      </c>
      <c r="C34" s="15">
        <v>297000</v>
      </c>
    </row>
    <row r="35" spans="1:3" ht="15" customHeight="1" x14ac:dyDescent="0.2">
      <c r="A35" s="4" t="s">
        <v>183</v>
      </c>
      <c r="B35" s="4" t="s">
        <v>184</v>
      </c>
      <c r="C35" s="15">
        <v>30000</v>
      </c>
    </row>
    <row r="36" spans="1:3" ht="15" customHeight="1" x14ac:dyDescent="0.2">
      <c r="A36" s="138" t="s">
        <v>351</v>
      </c>
      <c r="B36" s="139" t="s">
        <v>188</v>
      </c>
      <c r="C36" s="145">
        <f>SUM(C24:C35)</f>
        <v>19857000</v>
      </c>
    </row>
    <row r="37" spans="1:3" ht="15.75" customHeight="1" x14ac:dyDescent="0.25">
      <c r="A37" s="369" t="s">
        <v>352</v>
      </c>
      <c r="B37" s="311"/>
      <c r="C37" s="147">
        <f>SUM(C22+C23+C36)</f>
        <v>39187000</v>
      </c>
    </row>
    <row r="38" spans="1:3" ht="15" customHeight="1" x14ac:dyDescent="0.2">
      <c r="A38" s="4" t="s">
        <v>215</v>
      </c>
      <c r="B38" s="4" t="s">
        <v>216</v>
      </c>
      <c r="C38" s="15">
        <v>300000</v>
      </c>
    </row>
    <row r="39" spans="1:3" ht="15" customHeight="1" x14ac:dyDescent="0.2">
      <c r="A39" s="4" t="s">
        <v>218</v>
      </c>
      <c r="B39" s="4" t="s">
        <v>353</v>
      </c>
      <c r="C39" s="15">
        <v>81000</v>
      </c>
    </row>
    <row r="40" spans="1:3" ht="15" customHeight="1" x14ac:dyDescent="0.2">
      <c r="A40" s="138" t="s">
        <v>196</v>
      </c>
      <c r="B40" s="139" t="s">
        <v>354</v>
      </c>
      <c r="C40" s="145">
        <f>SUM(C38:C39)</f>
        <v>381000</v>
      </c>
    </row>
    <row r="41" spans="1:3" ht="15.75" customHeight="1" x14ac:dyDescent="0.25">
      <c r="A41" s="369" t="s">
        <v>221</v>
      </c>
      <c r="B41" s="311"/>
      <c r="C41" s="24">
        <f>SUM(C40)</f>
        <v>381000</v>
      </c>
    </row>
    <row r="42" spans="1:3" ht="18" customHeight="1" x14ac:dyDescent="0.25">
      <c r="A42" s="312" t="s">
        <v>355</v>
      </c>
      <c r="B42" s="311"/>
      <c r="C42" s="30">
        <f>SUM(C41+C37)</f>
        <v>39568000</v>
      </c>
    </row>
    <row r="43" spans="1:3" ht="12.75" customHeight="1" x14ac:dyDescent="0.2">
      <c r="A43" s="6" t="s">
        <v>152</v>
      </c>
      <c r="B43" s="6" t="s">
        <v>153</v>
      </c>
      <c r="C43" s="48">
        <f>SUM(C10-C37)</f>
        <v>-37790000</v>
      </c>
    </row>
    <row r="44" spans="1:3" ht="12.75" customHeight="1" x14ac:dyDescent="0.2">
      <c r="A44" s="6" t="s">
        <v>156</v>
      </c>
      <c r="B44" s="6" t="s">
        <v>157</v>
      </c>
      <c r="C44" s="48">
        <f>SUM(0-C41)</f>
        <v>-381000</v>
      </c>
    </row>
    <row r="45" spans="1:3" ht="12.75" customHeight="1" x14ac:dyDescent="0.2">
      <c r="A45" s="6" t="s">
        <v>160</v>
      </c>
      <c r="B45" s="6" t="s">
        <v>356</v>
      </c>
      <c r="C45" s="48">
        <f>SUM(C13)</f>
        <v>38171000</v>
      </c>
    </row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9">
    <mergeCell ref="A41:B41"/>
    <mergeCell ref="A42:B42"/>
    <mergeCell ref="A3:C3"/>
    <mergeCell ref="A6:C6"/>
    <mergeCell ref="A10:B10"/>
    <mergeCell ref="A13:B13"/>
    <mergeCell ref="A14:B14"/>
    <mergeCell ref="A16:C16"/>
    <mergeCell ref="A37:B37"/>
  </mergeCells>
  <pageMargins left="0.70866141732283472" right="0.70866141732283472" top="0.74803149606299213" bottom="0.74803149606299213" header="0" footer="0"/>
  <pageSetup scale="86" orientation="portrait" r:id="rId1"/>
  <headerFooter>
    <oddHeader>&amp;CKálló Község Önkormányzatának 2020 évi költségvetési rendeletének mellékletei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A1:Z1004"/>
  <sheetViews>
    <sheetView topLeftCell="A25" workbookViewId="0">
      <selection activeCell="C33" sqref="C33"/>
    </sheetView>
  </sheetViews>
  <sheetFormatPr defaultColWidth="14.42578125" defaultRowHeight="15" customHeight="1" x14ac:dyDescent="0.2"/>
  <cols>
    <col min="1" max="1" width="11.42578125" customWidth="1"/>
    <col min="2" max="2" width="78.5703125" customWidth="1"/>
    <col min="3" max="3" width="21.28515625" customWidth="1"/>
    <col min="4" max="6" width="8" customWidth="1"/>
    <col min="7" max="7" width="13" customWidth="1"/>
    <col min="8" max="26" width="8" customWidth="1"/>
  </cols>
  <sheetData>
    <row r="1" spans="1:3" ht="41.25" customHeight="1" x14ac:dyDescent="0.2">
      <c r="A1" s="320" t="s">
        <v>0</v>
      </c>
      <c r="B1" s="314"/>
      <c r="C1" s="314"/>
    </row>
    <row r="2" spans="1:3" ht="12.75" customHeight="1" x14ac:dyDescent="0.2">
      <c r="C2" s="1" t="s">
        <v>3</v>
      </c>
    </row>
    <row r="3" spans="1:3" ht="12.75" customHeight="1" x14ac:dyDescent="0.2">
      <c r="C3" s="1" t="s">
        <v>4</v>
      </c>
    </row>
    <row r="4" spans="1:3" ht="15.75" customHeight="1" x14ac:dyDescent="0.25">
      <c r="A4" s="315" t="s">
        <v>5</v>
      </c>
      <c r="B4" s="316"/>
      <c r="C4" s="311"/>
    </row>
    <row r="5" spans="1:3" ht="15" customHeight="1" x14ac:dyDescent="0.2">
      <c r="A5" s="4" t="s">
        <v>8</v>
      </c>
      <c r="B5" s="4" t="s">
        <v>9</v>
      </c>
      <c r="C5" s="5" t="s">
        <v>10</v>
      </c>
    </row>
    <row r="6" spans="1:3" ht="12.75" customHeight="1" x14ac:dyDescent="0.2">
      <c r="A6" s="299" t="s">
        <v>12</v>
      </c>
      <c r="B6" s="299" t="s">
        <v>14</v>
      </c>
      <c r="C6" s="300">
        <v>60689363</v>
      </c>
    </row>
    <row r="7" spans="1:3" ht="12.75" customHeight="1" x14ac:dyDescent="0.2">
      <c r="A7" s="6" t="s">
        <v>29</v>
      </c>
      <c r="B7" s="6" t="s">
        <v>31</v>
      </c>
      <c r="C7" s="11">
        <v>70168550</v>
      </c>
    </row>
    <row r="8" spans="1:3" ht="12.75" customHeight="1" x14ac:dyDescent="0.2">
      <c r="A8" s="6" t="s">
        <v>35</v>
      </c>
      <c r="B8" s="6" t="s">
        <v>36</v>
      </c>
      <c r="C8" s="11">
        <v>54251061</v>
      </c>
    </row>
    <row r="9" spans="1:3" ht="12.75" customHeight="1" x14ac:dyDescent="0.2">
      <c r="A9" s="6" t="s">
        <v>39</v>
      </c>
      <c r="B9" s="6" t="s">
        <v>41</v>
      </c>
      <c r="C9" s="11">
        <v>1961568</v>
      </c>
    </row>
    <row r="10" spans="1:3" ht="15" customHeight="1" x14ac:dyDescent="0.2">
      <c r="A10" s="301" t="s">
        <v>43</v>
      </c>
      <c r="B10" s="301" t="s">
        <v>44</v>
      </c>
      <c r="C10" s="302">
        <f>SUM(C6:C9)</f>
        <v>187070542</v>
      </c>
    </row>
    <row r="11" spans="1:3" ht="15" customHeight="1" x14ac:dyDescent="0.2">
      <c r="A11" s="4" t="s">
        <v>49</v>
      </c>
      <c r="B11" s="4" t="s">
        <v>50</v>
      </c>
      <c r="C11" s="15">
        <v>36500000</v>
      </c>
    </row>
    <row r="12" spans="1:3" ht="12.75" customHeight="1" x14ac:dyDescent="0.2">
      <c r="A12" s="16"/>
      <c r="B12" s="16" t="s">
        <v>57</v>
      </c>
      <c r="C12" s="8">
        <v>13200000</v>
      </c>
    </row>
    <row r="13" spans="1:3" s="148" customFormat="1" ht="12.75" customHeight="1" x14ac:dyDescent="0.2">
      <c r="A13" s="16"/>
      <c r="B13" s="189" t="s">
        <v>370</v>
      </c>
      <c r="C13" s="11">
        <v>3919000</v>
      </c>
    </row>
    <row r="14" spans="1:3" s="148" customFormat="1" ht="12.75" customHeight="1" x14ac:dyDescent="0.2">
      <c r="A14" s="16"/>
      <c r="B14" s="189" t="s">
        <v>371</v>
      </c>
      <c r="C14" s="11">
        <v>19381000</v>
      </c>
    </row>
    <row r="15" spans="1:3" ht="15.75" customHeight="1" x14ac:dyDescent="0.25">
      <c r="A15" s="17" t="s">
        <v>30</v>
      </c>
      <c r="B15" s="17" t="s">
        <v>37</v>
      </c>
      <c r="C15" s="19">
        <f>SUM(C10:C11)</f>
        <v>223570542</v>
      </c>
    </row>
    <row r="16" spans="1:3" ht="15" customHeight="1" x14ac:dyDescent="0.2">
      <c r="A16" s="301" t="s">
        <v>70</v>
      </c>
      <c r="B16" s="301" t="s">
        <v>71</v>
      </c>
      <c r="C16" s="302">
        <v>40000000</v>
      </c>
    </row>
    <row r="17" spans="1:26" ht="15" customHeight="1" x14ac:dyDescent="0.2">
      <c r="A17" s="301" t="s">
        <v>73</v>
      </c>
      <c r="B17" s="301" t="s">
        <v>74</v>
      </c>
      <c r="C17" s="302">
        <v>2000000</v>
      </c>
    </row>
    <row r="18" spans="1:26" ht="15.75" customHeight="1" x14ac:dyDescent="0.25">
      <c r="A18" s="17" t="s">
        <v>52</v>
      </c>
      <c r="B18" s="17" t="s">
        <v>54</v>
      </c>
      <c r="C18" s="19">
        <f>SUM(C16:C17)</f>
        <v>42000000</v>
      </c>
    </row>
    <row r="19" spans="1:26" ht="15" customHeight="1" x14ac:dyDescent="0.2">
      <c r="A19" s="4" t="s">
        <v>78</v>
      </c>
      <c r="B19" s="4" t="s">
        <v>79</v>
      </c>
      <c r="C19" s="15">
        <v>1500000</v>
      </c>
    </row>
    <row r="20" spans="1:26" ht="15.75" customHeight="1" x14ac:dyDescent="0.2">
      <c r="A20" s="22" t="s">
        <v>81</v>
      </c>
      <c r="B20" s="22" t="s">
        <v>84</v>
      </c>
      <c r="C20" s="15">
        <v>254000</v>
      </c>
    </row>
    <row r="21" spans="1:26" ht="15.75" customHeight="1" x14ac:dyDescent="0.25">
      <c r="A21" s="17" t="s">
        <v>59</v>
      </c>
      <c r="B21" s="17" t="s">
        <v>61</v>
      </c>
      <c r="C21" s="19">
        <f>SUM(C19+C20)</f>
        <v>1754000</v>
      </c>
    </row>
    <row r="22" spans="1:26" ht="15.75" customHeight="1" x14ac:dyDescent="0.25">
      <c r="A22" s="321" t="s">
        <v>87</v>
      </c>
      <c r="B22" s="311"/>
      <c r="C22" s="24">
        <f>SUM(C15+C18+C21)</f>
        <v>267324542</v>
      </c>
    </row>
    <row r="23" spans="1:26" ht="15" customHeight="1" x14ac:dyDescent="0.2">
      <c r="A23" s="4" t="s">
        <v>97</v>
      </c>
      <c r="B23" s="4" t="s">
        <v>99</v>
      </c>
      <c r="C23" s="26">
        <v>5000000</v>
      </c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25">
      <c r="A24" s="29" t="s">
        <v>109</v>
      </c>
      <c r="B24" s="29" t="s">
        <v>112</v>
      </c>
      <c r="C24" s="31">
        <v>5000000</v>
      </c>
      <c r="D24" s="33"/>
      <c r="E24" s="33"/>
      <c r="F24" s="33"/>
      <c r="G24" s="3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187" customFormat="1" ht="15.75" customHeight="1" x14ac:dyDescent="0.2">
      <c r="A25" s="184" t="s">
        <v>365</v>
      </c>
      <c r="B25" s="184" t="s">
        <v>387</v>
      </c>
      <c r="C25" s="188">
        <v>8000000</v>
      </c>
      <c r="D25" s="185"/>
      <c r="E25" s="185"/>
      <c r="F25" s="185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5" customHeight="1" x14ac:dyDescent="0.2">
      <c r="A26" s="4" t="s">
        <v>123</v>
      </c>
      <c r="B26" s="4" t="s">
        <v>124</v>
      </c>
      <c r="C26" s="15">
        <v>58000000</v>
      </c>
      <c r="D26" s="34"/>
      <c r="E26" s="34"/>
      <c r="F26" s="34"/>
      <c r="G26" s="34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 x14ac:dyDescent="0.25">
      <c r="A27" s="29" t="s">
        <v>122</v>
      </c>
      <c r="B27" s="29" t="s">
        <v>89</v>
      </c>
      <c r="C27" s="40">
        <f>SUM(C25:C26)</f>
        <v>66000000</v>
      </c>
      <c r="D27" s="42"/>
      <c r="E27" s="42"/>
      <c r="F27" s="42"/>
      <c r="G27" s="4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8" customHeight="1" x14ac:dyDescent="0.25">
      <c r="A28" s="312" t="s">
        <v>135</v>
      </c>
      <c r="B28" s="311"/>
      <c r="C28" s="296">
        <f>SUM(C22+C24+C27)</f>
        <v>338324542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2.75" customHeight="1" x14ac:dyDescent="0.2"/>
    <row r="30" spans="1:26" ht="15.75" customHeight="1" x14ac:dyDescent="0.25">
      <c r="A30" s="321" t="s">
        <v>138</v>
      </c>
      <c r="B30" s="311"/>
      <c r="C30" s="45">
        <v>107770559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5">
      <c r="A31" s="321" t="s">
        <v>141</v>
      </c>
      <c r="B31" s="311"/>
      <c r="C31" s="45">
        <v>59466000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321" t="s">
        <v>144</v>
      </c>
      <c r="B32" s="311"/>
      <c r="C32" s="45">
        <v>171087983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8" customHeight="1" x14ac:dyDescent="0.25">
      <c r="A33" s="312" t="s">
        <v>147</v>
      </c>
      <c r="B33" s="311"/>
      <c r="C33" s="296">
        <f>SUM(C30:C32)</f>
        <v>338324542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6" t="s">
        <v>152</v>
      </c>
      <c r="B34" s="6" t="s">
        <v>153</v>
      </c>
      <c r="C34" s="48">
        <f>SUM(C22-C30)</f>
        <v>159553983</v>
      </c>
    </row>
    <row r="35" spans="1:26" ht="12.75" customHeight="1" x14ac:dyDescent="0.2">
      <c r="A35" s="6" t="s">
        <v>156</v>
      </c>
      <c r="B35" s="6" t="s">
        <v>157</v>
      </c>
      <c r="C35" s="48">
        <f>SUM(C24-C31)</f>
        <v>-54466000</v>
      </c>
    </row>
    <row r="36" spans="1:26" ht="12.75" customHeight="1" x14ac:dyDescent="0.2">
      <c r="A36" s="6" t="s">
        <v>160</v>
      </c>
      <c r="B36" s="6" t="s">
        <v>161</v>
      </c>
      <c r="C36" s="48">
        <f>SUM(C27-C32)</f>
        <v>-105087983</v>
      </c>
    </row>
    <row r="37" spans="1:26" ht="12.75" customHeight="1" x14ac:dyDescent="0.2"/>
    <row r="38" spans="1:26" ht="12.75" customHeight="1" x14ac:dyDescent="0.2"/>
    <row r="39" spans="1:26" ht="12.75" customHeight="1" x14ac:dyDescent="0.2"/>
    <row r="40" spans="1:26" ht="18" customHeight="1" x14ac:dyDescent="0.25">
      <c r="A40" s="319" t="s">
        <v>162</v>
      </c>
      <c r="B40" s="314"/>
      <c r="C40" s="314"/>
    </row>
    <row r="41" spans="1:26" ht="12.75" customHeight="1" x14ac:dyDescent="0.2">
      <c r="C41" s="1" t="s">
        <v>163</v>
      </c>
    </row>
    <row r="42" spans="1:26" ht="12.75" customHeight="1" x14ac:dyDescent="0.2">
      <c r="C42" s="1" t="s">
        <v>4</v>
      </c>
    </row>
    <row r="43" spans="1:26" ht="15.75" customHeight="1" x14ac:dyDescent="0.25">
      <c r="A43" s="315" t="s">
        <v>5</v>
      </c>
      <c r="B43" s="316"/>
      <c r="C43" s="311"/>
    </row>
    <row r="44" spans="1:26" ht="15" customHeight="1" x14ac:dyDescent="0.2">
      <c r="A44" s="4" t="s">
        <v>8</v>
      </c>
      <c r="B44" s="4" t="s">
        <v>9</v>
      </c>
      <c r="C44" s="5" t="s">
        <v>10</v>
      </c>
    </row>
    <row r="45" spans="1:26" ht="15" customHeight="1" x14ac:dyDescent="0.2">
      <c r="A45" s="4" t="s">
        <v>78</v>
      </c>
      <c r="B45" s="4" t="s">
        <v>79</v>
      </c>
      <c r="C45" s="5">
        <v>1500000</v>
      </c>
    </row>
    <row r="46" spans="1:26" ht="15" customHeight="1" x14ac:dyDescent="0.2">
      <c r="A46" s="4"/>
      <c r="B46" s="269" t="s">
        <v>168</v>
      </c>
      <c r="C46" s="270">
        <v>100000</v>
      </c>
    </row>
    <row r="47" spans="1:26" ht="15" customHeight="1" x14ac:dyDescent="0.2">
      <c r="A47" s="4"/>
      <c r="B47" s="269" t="s">
        <v>169</v>
      </c>
      <c r="C47" s="270">
        <v>1400000</v>
      </c>
    </row>
    <row r="48" spans="1:26" ht="15" customHeight="1" x14ac:dyDescent="0.2">
      <c r="A48" s="22" t="s">
        <v>81</v>
      </c>
      <c r="B48" s="184" t="s">
        <v>366</v>
      </c>
      <c r="C48" s="15">
        <v>254000</v>
      </c>
    </row>
    <row r="49" spans="1:3" ht="15.75" customHeight="1" x14ac:dyDescent="0.25">
      <c r="A49" s="17" t="s">
        <v>59</v>
      </c>
      <c r="B49" s="17" t="s">
        <v>61</v>
      </c>
      <c r="C49" s="19">
        <v>1754000</v>
      </c>
    </row>
    <row r="50" spans="1:3" ht="12.75" customHeight="1" x14ac:dyDescent="0.2"/>
    <row r="51" spans="1:3" ht="12.75" customHeight="1" x14ac:dyDescent="0.2"/>
    <row r="52" spans="1:3" ht="12.75" customHeight="1" x14ac:dyDescent="0.2"/>
    <row r="53" spans="1:3" ht="12.75" customHeight="1" x14ac:dyDescent="0.2"/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  <row r="59" spans="1:3" ht="12.75" customHeight="1" x14ac:dyDescent="0.2"/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</sheetData>
  <mergeCells count="10">
    <mergeCell ref="A33:B33"/>
    <mergeCell ref="A40:C40"/>
    <mergeCell ref="A43:C43"/>
    <mergeCell ref="A1:C1"/>
    <mergeCell ref="A4:C4"/>
    <mergeCell ref="A22:B22"/>
    <mergeCell ref="A28:B28"/>
    <mergeCell ref="A30:B30"/>
    <mergeCell ref="A31:B31"/>
    <mergeCell ref="A32:B32"/>
  </mergeCells>
  <pageMargins left="0.70866141732283472" right="0.70866141732283472" top="0.74803149606299213" bottom="0.74803149606299213" header="0" footer="0"/>
  <pageSetup scale="80" orientation="portrait" r:id="rId1"/>
  <headerFooter>
    <oddHeader>&amp;CKÁLLÓ KÖZSÉG ÖNKROMÁNYZATÁNAK 2020 ÉVI KÖLTSÉGVETÉSI RENDELETÉNEK MELLÉKLETEI</oddHead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A1:F1002"/>
  <sheetViews>
    <sheetView topLeftCell="A13" workbookViewId="0">
      <selection activeCell="A7" sqref="A7:F7"/>
    </sheetView>
  </sheetViews>
  <sheetFormatPr defaultColWidth="14.42578125" defaultRowHeight="15" customHeight="1" x14ac:dyDescent="0.2"/>
  <cols>
    <col min="1" max="1" width="16.28515625" customWidth="1"/>
    <col min="2" max="2" width="99" customWidth="1"/>
    <col min="3" max="3" width="13.28515625" customWidth="1"/>
    <col min="4" max="4" width="13.140625" customWidth="1"/>
    <col min="5" max="5" width="8.5703125" style="160" customWidth="1"/>
    <col min="6" max="6" width="18.7109375" style="212" customWidth="1"/>
    <col min="7" max="26" width="8" customWidth="1"/>
  </cols>
  <sheetData>
    <row r="1" spans="1:6" ht="32.25" customHeight="1" x14ac:dyDescent="0.25">
      <c r="A1" s="322" t="s">
        <v>2</v>
      </c>
      <c r="B1" s="314"/>
      <c r="C1" s="314"/>
      <c r="D1" s="314"/>
      <c r="E1" s="314"/>
      <c r="F1" s="314"/>
    </row>
    <row r="2" spans="1:6" ht="14.25" customHeight="1" x14ac:dyDescent="0.2">
      <c r="A2" s="323" t="s">
        <v>7</v>
      </c>
      <c r="B2" s="324"/>
      <c r="C2" s="324"/>
      <c r="D2" s="324"/>
      <c r="E2" s="324"/>
      <c r="F2" s="324"/>
    </row>
    <row r="3" spans="1:6" ht="12.75" customHeight="1" x14ac:dyDescent="0.2">
      <c r="A3" s="287" t="s">
        <v>11</v>
      </c>
      <c r="B3" s="287" t="s">
        <v>13</v>
      </c>
      <c r="C3" s="287" t="s">
        <v>15</v>
      </c>
      <c r="D3" s="287" t="s">
        <v>16</v>
      </c>
      <c r="E3" s="288" t="s">
        <v>17</v>
      </c>
      <c r="F3" s="289" t="s">
        <v>18</v>
      </c>
    </row>
    <row r="4" spans="1:6" ht="12.75" customHeight="1" x14ac:dyDescent="0.2">
      <c r="A4" s="290" t="s">
        <v>398</v>
      </c>
      <c r="B4" s="290" t="s">
        <v>19</v>
      </c>
      <c r="C4" s="290" t="s">
        <v>20</v>
      </c>
      <c r="D4" s="291">
        <v>5450000</v>
      </c>
      <c r="E4" s="292">
        <v>7.25</v>
      </c>
      <c r="F4" s="293">
        <v>39512500</v>
      </c>
    </row>
    <row r="5" spans="1:6" s="271" customFormat="1" ht="12.75" customHeight="1" x14ac:dyDescent="0.2">
      <c r="A5" s="290" t="s">
        <v>399</v>
      </c>
      <c r="B5" s="290" t="s">
        <v>400</v>
      </c>
      <c r="C5" s="290" t="s">
        <v>23</v>
      </c>
      <c r="D5" s="291">
        <v>0</v>
      </c>
      <c r="E5" s="292">
        <v>0</v>
      </c>
      <c r="F5" s="293">
        <v>29474596</v>
      </c>
    </row>
    <row r="6" spans="1:6" s="271" customFormat="1" ht="12.75" customHeight="1" x14ac:dyDescent="0.2">
      <c r="A6" s="290" t="s">
        <v>401</v>
      </c>
      <c r="B6" s="290" t="s">
        <v>402</v>
      </c>
      <c r="C6" s="290" t="s">
        <v>23</v>
      </c>
      <c r="D6" s="291">
        <v>0</v>
      </c>
      <c r="E6" s="292">
        <v>0</v>
      </c>
      <c r="F6" s="293">
        <v>29474596</v>
      </c>
    </row>
    <row r="7" spans="1:6" s="271" customFormat="1" ht="38.25" x14ac:dyDescent="0.2">
      <c r="A7" s="303" t="s">
        <v>21</v>
      </c>
      <c r="B7" s="304" t="s">
        <v>403</v>
      </c>
      <c r="C7" s="303" t="s">
        <v>23</v>
      </c>
      <c r="D7" s="305">
        <v>5450000</v>
      </c>
      <c r="E7" s="306">
        <v>0</v>
      </c>
      <c r="F7" s="305">
        <v>44275792</v>
      </c>
    </row>
    <row r="8" spans="1:6" s="205" customFormat="1" ht="12.75" customHeight="1" x14ac:dyDescent="0.2">
      <c r="A8" s="223" t="s">
        <v>21</v>
      </c>
      <c r="B8" s="223" t="s">
        <v>22</v>
      </c>
      <c r="C8" s="223" t="s">
        <v>23</v>
      </c>
      <c r="D8" s="224">
        <v>5450000</v>
      </c>
      <c r="E8" s="284">
        <v>0</v>
      </c>
      <c r="F8" s="224">
        <v>44275792</v>
      </c>
    </row>
    <row r="9" spans="1:6" ht="12.75" customHeight="1" x14ac:dyDescent="0.2">
      <c r="A9" s="6" t="s">
        <v>24</v>
      </c>
      <c r="B9" s="6" t="s">
        <v>25</v>
      </c>
      <c r="C9" s="6" t="s">
        <v>23</v>
      </c>
      <c r="D9" s="8">
        <v>0</v>
      </c>
      <c r="E9" s="276">
        <v>0</v>
      </c>
      <c r="F9" s="207">
        <v>10619457</v>
      </c>
    </row>
    <row r="10" spans="1:6" ht="12.75" customHeight="1" x14ac:dyDescent="0.2">
      <c r="A10" s="6" t="s">
        <v>26</v>
      </c>
      <c r="B10" s="6" t="s">
        <v>27</v>
      </c>
      <c r="C10" s="6" t="s">
        <v>28</v>
      </c>
      <c r="D10" s="8">
        <v>25200</v>
      </c>
      <c r="E10" s="276">
        <v>0</v>
      </c>
      <c r="F10" s="207">
        <v>3540600</v>
      </c>
    </row>
    <row r="11" spans="1:6" ht="12.75" customHeight="1" x14ac:dyDescent="0.2">
      <c r="A11" s="6" t="s">
        <v>32</v>
      </c>
      <c r="B11" s="6" t="s">
        <v>33</v>
      </c>
      <c r="C11" s="6" t="s">
        <v>34</v>
      </c>
      <c r="D11" s="8">
        <v>0</v>
      </c>
      <c r="E11" s="276">
        <v>0</v>
      </c>
      <c r="F11" s="207">
        <v>3232000</v>
      </c>
    </row>
    <row r="12" spans="1:6" ht="12.75" customHeight="1" x14ac:dyDescent="0.2">
      <c r="A12" s="6" t="s">
        <v>38</v>
      </c>
      <c r="B12" s="6" t="s">
        <v>40</v>
      </c>
      <c r="C12" s="6" t="s">
        <v>42</v>
      </c>
      <c r="D12" s="8">
        <v>0</v>
      </c>
      <c r="E12" s="276">
        <v>0</v>
      </c>
      <c r="F12" s="207">
        <v>950337</v>
      </c>
    </row>
    <row r="13" spans="1:6" ht="12.75" customHeight="1" x14ac:dyDescent="0.2">
      <c r="A13" s="6" t="s">
        <v>45</v>
      </c>
      <c r="B13" s="6" t="s">
        <v>46</v>
      </c>
      <c r="C13" s="6" t="s">
        <v>34</v>
      </c>
      <c r="D13" s="8">
        <v>0</v>
      </c>
      <c r="E13" s="276">
        <v>0</v>
      </c>
      <c r="F13" s="207">
        <v>2896520</v>
      </c>
    </row>
    <row r="14" spans="1:6" s="205" customFormat="1" ht="12.75" customHeight="1" x14ac:dyDescent="0.2">
      <c r="A14" s="203" t="s">
        <v>47</v>
      </c>
      <c r="B14" s="203" t="s">
        <v>48</v>
      </c>
      <c r="C14" s="203" t="s">
        <v>23</v>
      </c>
      <c r="D14" s="204">
        <v>0</v>
      </c>
      <c r="E14" s="277">
        <v>0</v>
      </c>
      <c r="F14" s="204">
        <v>10619457</v>
      </c>
    </row>
    <row r="15" spans="1:6" s="210" customFormat="1" ht="12.75" customHeight="1" x14ac:dyDescent="0.2">
      <c r="A15" s="208" t="s">
        <v>51</v>
      </c>
      <c r="B15" s="208" t="s">
        <v>53</v>
      </c>
      <c r="C15" s="208" t="s">
        <v>23</v>
      </c>
      <c r="D15" s="209">
        <v>25200</v>
      </c>
      <c r="E15" s="278">
        <v>0</v>
      </c>
      <c r="F15" s="209">
        <v>3540600</v>
      </c>
    </row>
    <row r="16" spans="1:6" s="210" customFormat="1" ht="12.75" customHeight="1" x14ac:dyDescent="0.2">
      <c r="A16" s="208" t="s">
        <v>55</v>
      </c>
      <c r="B16" s="208" t="s">
        <v>56</v>
      </c>
      <c r="C16" s="208" t="s">
        <v>23</v>
      </c>
      <c r="D16" s="209">
        <v>0</v>
      </c>
      <c r="E16" s="278">
        <v>0</v>
      </c>
      <c r="F16" s="209">
        <v>3232000</v>
      </c>
    </row>
    <row r="17" spans="1:6" s="210" customFormat="1" ht="12.75" customHeight="1" x14ac:dyDescent="0.2">
      <c r="A17" s="208" t="s">
        <v>58</v>
      </c>
      <c r="B17" s="208" t="s">
        <v>60</v>
      </c>
      <c r="C17" s="208" t="s">
        <v>23</v>
      </c>
      <c r="D17" s="209">
        <v>0</v>
      </c>
      <c r="E17" s="278">
        <v>0</v>
      </c>
      <c r="F17" s="209">
        <v>950337</v>
      </c>
    </row>
    <row r="18" spans="1:6" s="210" customFormat="1" ht="12.75" customHeight="1" x14ac:dyDescent="0.2">
      <c r="A18" s="208" t="s">
        <v>62</v>
      </c>
      <c r="B18" s="208" t="s">
        <v>63</v>
      </c>
      <c r="C18" s="208" t="s">
        <v>23</v>
      </c>
      <c r="D18" s="209">
        <v>0</v>
      </c>
      <c r="E18" s="278">
        <v>0</v>
      </c>
      <c r="F18" s="209">
        <v>2896520</v>
      </c>
    </row>
    <row r="19" spans="1:6" ht="12.75" customHeight="1" x14ac:dyDescent="0.2">
      <c r="A19" s="6" t="s">
        <v>64</v>
      </c>
      <c r="B19" s="6" t="s">
        <v>66</v>
      </c>
      <c r="C19" s="6" t="s">
        <v>67</v>
      </c>
      <c r="D19" s="8">
        <v>2700</v>
      </c>
      <c r="E19" s="276">
        <v>0</v>
      </c>
      <c r="F19" s="206">
        <v>7000000</v>
      </c>
    </row>
    <row r="20" spans="1:6" s="205" customFormat="1" ht="12.75" customHeight="1" x14ac:dyDescent="0.2">
      <c r="A20" s="203" t="s">
        <v>68</v>
      </c>
      <c r="B20" s="203" t="s">
        <v>69</v>
      </c>
      <c r="C20" s="203" t="s">
        <v>23</v>
      </c>
      <c r="D20" s="204">
        <v>2700</v>
      </c>
      <c r="E20" s="277">
        <v>0</v>
      </c>
      <c r="F20" s="204">
        <v>5651914</v>
      </c>
    </row>
    <row r="21" spans="1:6" ht="12.75" customHeight="1" x14ac:dyDescent="0.2">
      <c r="A21" s="6" t="s">
        <v>72</v>
      </c>
      <c r="B21" s="6" t="s">
        <v>75</v>
      </c>
      <c r="C21" s="6" t="s">
        <v>23</v>
      </c>
      <c r="D21" s="6">
        <v>0</v>
      </c>
      <c r="E21" s="276">
        <v>0</v>
      </c>
      <c r="F21" s="11">
        <v>1348086</v>
      </c>
    </row>
    <row r="22" spans="1:6" ht="12.75" customHeight="1" x14ac:dyDescent="0.2">
      <c r="A22" s="203" t="s">
        <v>76</v>
      </c>
      <c r="B22" s="203" t="s">
        <v>77</v>
      </c>
      <c r="C22" s="203" t="s">
        <v>23</v>
      </c>
      <c r="D22" s="203">
        <v>0</v>
      </c>
      <c r="E22" s="277">
        <v>0</v>
      </c>
      <c r="F22" s="204">
        <f>SUM(F8+F14+F20)</f>
        <v>60547163</v>
      </c>
    </row>
    <row r="23" spans="1:6" ht="12.75" customHeight="1" thickBot="1" x14ac:dyDescent="0.25">
      <c r="A23" s="213" t="s">
        <v>82</v>
      </c>
      <c r="B23" s="213" t="s">
        <v>83</v>
      </c>
      <c r="C23" s="213" t="s">
        <v>23</v>
      </c>
      <c r="D23" s="213">
        <v>0</v>
      </c>
      <c r="E23" s="279">
        <v>0</v>
      </c>
      <c r="F23" s="214">
        <v>142200</v>
      </c>
    </row>
    <row r="24" spans="1:6" s="216" customFormat="1" ht="19.5" customHeight="1" thickTop="1" thickBot="1" x14ac:dyDescent="0.3">
      <c r="A24" s="217" t="s">
        <v>380</v>
      </c>
      <c r="B24" s="217"/>
      <c r="C24" s="217" t="s">
        <v>23</v>
      </c>
      <c r="D24" s="217">
        <v>0</v>
      </c>
      <c r="E24" s="280">
        <v>0</v>
      </c>
      <c r="F24" s="218">
        <f>SUM(F22:F23)</f>
        <v>60689363</v>
      </c>
    </row>
    <row r="25" spans="1:6" ht="12.75" customHeight="1" thickTop="1" x14ac:dyDescent="0.2">
      <c r="A25" s="99" t="s">
        <v>85</v>
      </c>
      <c r="B25" s="99"/>
      <c r="C25" s="99"/>
      <c r="D25" s="99"/>
      <c r="E25" s="281"/>
      <c r="F25" s="215"/>
    </row>
    <row r="26" spans="1:6" ht="12.75" customHeight="1" x14ac:dyDescent="0.2">
      <c r="A26" s="6" t="s">
        <v>86</v>
      </c>
      <c r="B26" s="6"/>
      <c r="C26" s="6"/>
      <c r="D26" s="6"/>
      <c r="E26" s="276"/>
      <c r="F26" s="11"/>
    </row>
    <row r="27" spans="1:6" s="205" customFormat="1" ht="12.75" customHeight="1" x14ac:dyDescent="0.2">
      <c r="A27" s="203" t="s">
        <v>90</v>
      </c>
      <c r="B27" s="203" t="s">
        <v>91</v>
      </c>
      <c r="C27" s="203" t="s">
        <v>67</v>
      </c>
      <c r="D27" s="203">
        <v>4371500</v>
      </c>
      <c r="E27" s="277">
        <v>9.9</v>
      </c>
      <c r="F27" s="204">
        <v>43277850</v>
      </c>
    </row>
    <row r="28" spans="1:6" s="205" customFormat="1" ht="12.75" customHeight="1" x14ac:dyDescent="0.2">
      <c r="A28" s="203" t="s">
        <v>93</v>
      </c>
      <c r="B28" s="203" t="s">
        <v>94</v>
      </c>
      <c r="C28" s="203" t="s">
        <v>67</v>
      </c>
      <c r="D28" s="204">
        <v>2400000</v>
      </c>
      <c r="E28" s="277">
        <v>5</v>
      </c>
      <c r="F28" s="204">
        <v>12000000</v>
      </c>
    </row>
    <row r="29" spans="1:6" s="205" customFormat="1" ht="12.75" customHeight="1" x14ac:dyDescent="0.2">
      <c r="A29" s="203" t="s">
        <v>95</v>
      </c>
      <c r="B29" s="203" t="s">
        <v>96</v>
      </c>
      <c r="C29" s="203" t="s">
        <v>67</v>
      </c>
      <c r="D29" s="204">
        <v>4371500</v>
      </c>
      <c r="E29" s="277">
        <v>1</v>
      </c>
      <c r="F29" s="204">
        <v>4371500</v>
      </c>
    </row>
    <row r="30" spans="1:6" ht="12.75" customHeight="1" x14ac:dyDescent="0.2">
      <c r="A30" s="6" t="s">
        <v>98</v>
      </c>
      <c r="B30" s="6"/>
      <c r="C30" s="6"/>
      <c r="D30" s="6"/>
      <c r="E30" s="276"/>
      <c r="F30" s="11"/>
    </row>
    <row r="31" spans="1:6" s="205" customFormat="1" ht="12.75" customHeight="1" thickBot="1" x14ac:dyDescent="0.25">
      <c r="A31" s="221" t="s">
        <v>100</v>
      </c>
      <c r="B31" s="221" t="s">
        <v>86</v>
      </c>
      <c r="C31" s="221" t="s">
        <v>67</v>
      </c>
      <c r="D31" s="222">
        <v>97400</v>
      </c>
      <c r="E31" s="282">
        <v>108</v>
      </c>
      <c r="F31" s="222">
        <v>10519200</v>
      </c>
    </row>
    <row r="32" spans="1:6" s="216" customFormat="1" ht="18" customHeight="1" thickTop="1" thickBot="1" x14ac:dyDescent="0.3">
      <c r="A32" s="219" t="s">
        <v>381</v>
      </c>
      <c r="B32" s="219"/>
      <c r="C32" s="219" t="s">
        <v>23</v>
      </c>
      <c r="D32" s="219">
        <v>0</v>
      </c>
      <c r="E32" s="283">
        <v>0</v>
      </c>
      <c r="F32" s="220">
        <v>70168550</v>
      </c>
    </row>
    <row r="33" spans="1:6" s="205" customFormat="1" ht="12.75" customHeight="1" thickTop="1" x14ac:dyDescent="0.2">
      <c r="A33" s="223" t="s">
        <v>101</v>
      </c>
      <c r="B33" s="223" t="s">
        <v>102</v>
      </c>
      <c r="C33" s="223" t="s">
        <v>23</v>
      </c>
      <c r="D33" s="223">
        <v>0</v>
      </c>
      <c r="E33" s="284" t="s">
        <v>103</v>
      </c>
      <c r="F33" s="224">
        <v>30634111</v>
      </c>
    </row>
    <row r="34" spans="1:6" ht="12.75" customHeight="1" x14ac:dyDescent="0.2">
      <c r="A34" s="6" t="s">
        <v>104</v>
      </c>
      <c r="B34" s="6"/>
      <c r="C34" s="6"/>
      <c r="D34" s="6"/>
      <c r="E34" s="276"/>
      <c r="F34" s="11"/>
    </row>
    <row r="35" spans="1:6" s="205" customFormat="1" ht="12.75" customHeight="1" x14ac:dyDescent="0.2">
      <c r="A35" s="203" t="s">
        <v>106</v>
      </c>
      <c r="B35" s="203" t="s">
        <v>107</v>
      </c>
      <c r="C35" s="203" t="s">
        <v>67</v>
      </c>
      <c r="D35" s="203">
        <v>65360</v>
      </c>
      <c r="E35" s="277">
        <v>1</v>
      </c>
      <c r="F35" s="204">
        <v>65360</v>
      </c>
    </row>
    <row r="36" spans="1:6" s="205" customFormat="1" ht="12.75" customHeight="1" x14ac:dyDescent="0.2">
      <c r="A36" s="203" t="s">
        <v>108</v>
      </c>
      <c r="B36" s="203" t="s">
        <v>110</v>
      </c>
      <c r="C36" s="203" t="s">
        <v>67</v>
      </c>
      <c r="D36" s="203">
        <v>25000</v>
      </c>
      <c r="E36" s="277">
        <v>3</v>
      </c>
      <c r="F36" s="204">
        <v>75000</v>
      </c>
    </row>
    <row r="37" spans="1:6" s="205" customFormat="1" ht="12.75" customHeight="1" x14ac:dyDescent="0.2">
      <c r="A37" s="203" t="s">
        <v>111</v>
      </c>
      <c r="B37" s="203" t="s">
        <v>113</v>
      </c>
      <c r="C37" s="203" t="s">
        <v>67</v>
      </c>
      <c r="D37" s="203">
        <v>330000</v>
      </c>
      <c r="E37" s="277">
        <v>5</v>
      </c>
      <c r="F37" s="204">
        <v>1650000</v>
      </c>
    </row>
    <row r="38" spans="1:6" ht="12.75" customHeight="1" x14ac:dyDescent="0.2">
      <c r="A38" s="6" t="s">
        <v>114</v>
      </c>
      <c r="B38" s="6"/>
      <c r="C38" s="6"/>
      <c r="D38" s="6"/>
      <c r="E38" s="276"/>
      <c r="F38" s="11"/>
    </row>
    <row r="39" spans="1:6" s="205" customFormat="1" ht="12.75" customHeight="1" x14ac:dyDescent="0.2">
      <c r="A39" s="203" t="s">
        <v>115</v>
      </c>
      <c r="B39" s="203" t="s">
        <v>116</v>
      </c>
      <c r="C39" s="203" t="s">
        <v>67</v>
      </c>
      <c r="D39" s="204">
        <v>2200000</v>
      </c>
      <c r="E39" s="277">
        <v>4.62</v>
      </c>
      <c r="F39" s="204">
        <v>10164000</v>
      </c>
    </row>
    <row r="40" spans="1:6" s="205" customFormat="1" ht="12.75" customHeight="1" x14ac:dyDescent="0.2">
      <c r="A40" s="203" t="s">
        <v>117</v>
      </c>
      <c r="B40" s="203" t="s">
        <v>118</v>
      </c>
      <c r="C40" s="203" t="s">
        <v>23</v>
      </c>
      <c r="D40" s="204">
        <v>0</v>
      </c>
      <c r="E40" s="277">
        <v>0</v>
      </c>
      <c r="F40" s="204">
        <v>9097590</v>
      </c>
    </row>
    <row r="41" spans="1:6" s="205" customFormat="1" ht="12.75" customHeight="1" thickBot="1" x14ac:dyDescent="0.25">
      <c r="A41" s="221" t="s">
        <v>120</v>
      </c>
      <c r="B41" s="221" t="s">
        <v>121</v>
      </c>
      <c r="C41" s="221" t="s">
        <v>23</v>
      </c>
      <c r="D41" s="222">
        <v>570</v>
      </c>
      <c r="E41" s="282">
        <v>4500</v>
      </c>
      <c r="F41" s="222">
        <v>2565000</v>
      </c>
    </row>
    <row r="42" spans="1:6" s="216" customFormat="1" ht="18.75" customHeight="1" thickTop="1" thickBot="1" x14ac:dyDescent="0.3">
      <c r="A42" s="219" t="s">
        <v>382</v>
      </c>
      <c r="B42" s="219"/>
      <c r="C42" s="219" t="s">
        <v>23</v>
      </c>
      <c r="D42" s="220">
        <v>0</v>
      </c>
      <c r="E42" s="283">
        <v>0</v>
      </c>
      <c r="F42" s="220">
        <v>54251061</v>
      </c>
    </row>
    <row r="43" spans="1:6" ht="12.75" customHeight="1" thickTop="1" thickBot="1" x14ac:dyDescent="0.25">
      <c r="A43" s="229" t="s">
        <v>126</v>
      </c>
      <c r="B43" s="229" t="s">
        <v>127</v>
      </c>
      <c r="C43" s="229" t="s">
        <v>23</v>
      </c>
      <c r="D43" s="230">
        <v>1210</v>
      </c>
      <c r="E43" s="285" t="s">
        <v>103</v>
      </c>
      <c r="F43" s="230">
        <v>1961568</v>
      </c>
    </row>
    <row r="44" spans="1:6" s="202" customFormat="1" ht="18.75" customHeight="1" thickTop="1" thickBot="1" x14ac:dyDescent="0.3">
      <c r="A44" s="325" t="s">
        <v>383</v>
      </c>
      <c r="B44" s="326"/>
      <c r="C44" s="226" t="s">
        <v>23</v>
      </c>
      <c r="D44" s="227">
        <v>0</v>
      </c>
      <c r="E44" s="286">
        <v>0</v>
      </c>
      <c r="F44" s="228">
        <v>1961568</v>
      </c>
    </row>
    <row r="45" spans="1:6" ht="22.5" customHeight="1" thickTop="1" thickBot="1" x14ac:dyDescent="0.3">
      <c r="A45" s="327" t="s">
        <v>384</v>
      </c>
      <c r="B45" s="328"/>
      <c r="C45" s="328"/>
      <c r="D45" s="328"/>
      <c r="E45" s="329"/>
      <c r="F45" s="231">
        <f>SUM(F44+F42+F32+F24)</f>
        <v>187070542</v>
      </c>
    </row>
    <row r="46" spans="1:6" ht="12.75" customHeight="1" thickTop="1" x14ac:dyDescent="0.2">
      <c r="A46" s="39"/>
      <c r="C46" s="41"/>
    </row>
    <row r="47" spans="1:6" ht="12.75" customHeight="1" x14ac:dyDescent="0.2">
      <c r="A47" s="39"/>
      <c r="C47" s="41"/>
    </row>
    <row r="48" spans="1:6" ht="12.75" customHeight="1" x14ac:dyDescent="0.2">
      <c r="A48" s="39"/>
      <c r="C48" s="41"/>
    </row>
    <row r="49" spans="1:3" ht="12.75" customHeight="1" x14ac:dyDescent="0.2">
      <c r="A49" s="39"/>
      <c r="C49" s="41"/>
    </row>
    <row r="50" spans="1:3" ht="12.75" customHeight="1" x14ac:dyDescent="0.2">
      <c r="A50" s="39"/>
      <c r="C50" s="41"/>
    </row>
    <row r="51" spans="1:3" ht="12.75" customHeight="1" x14ac:dyDescent="0.2">
      <c r="A51" s="39"/>
      <c r="C51" s="41"/>
    </row>
    <row r="52" spans="1:3" ht="12.75" customHeight="1" x14ac:dyDescent="0.2">
      <c r="A52" s="39"/>
      <c r="C52" s="41"/>
    </row>
    <row r="53" spans="1:3" ht="12.75" customHeight="1" x14ac:dyDescent="0.2">
      <c r="A53" s="39"/>
      <c r="C53" s="41"/>
    </row>
    <row r="54" spans="1:3" ht="12.75" customHeight="1" x14ac:dyDescent="0.2">
      <c r="A54" s="39"/>
      <c r="C54" s="41"/>
    </row>
    <row r="55" spans="1:3" ht="12.75" customHeight="1" x14ac:dyDescent="0.2">
      <c r="A55" s="39"/>
      <c r="C55" s="41"/>
    </row>
    <row r="56" spans="1:3" ht="12.75" customHeight="1" x14ac:dyDescent="0.2">
      <c r="A56" s="39"/>
      <c r="C56" s="41"/>
    </row>
    <row r="57" spans="1:3" ht="12.75" customHeight="1" x14ac:dyDescent="0.2">
      <c r="A57" s="39"/>
      <c r="C57" s="41"/>
    </row>
    <row r="58" spans="1:3" ht="12.75" customHeight="1" x14ac:dyDescent="0.2">
      <c r="A58" s="39"/>
      <c r="C58" s="41"/>
    </row>
    <row r="59" spans="1:3" ht="12.75" customHeight="1" x14ac:dyDescent="0.2">
      <c r="A59" s="39"/>
      <c r="C59" s="41"/>
    </row>
    <row r="60" spans="1:3" ht="12.75" customHeight="1" x14ac:dyDescent="0.2">
      <c r="A60" s="39"/>
      <c r="C60" s="41"/>
    </row>
    <row r="61" spans="1:3" ht="12.75" customHeight="1" x14ac:dyDescent="0.2">
      <c r="A61" s="39"/>
      <c r="C61" s="41"/>
    </row>
    <row r="62" spans="1:3" ht="12.75" customHeight="1" x14ac:dyDescent="0.2">
      <c r="A62" s="39"/>
      <c r="C62" s="41"/>
    </row>
    <row r="63" spans="1:3" ht="12.75" customHeight="1" x14ac:dyDescent="0.2">
      <c r="A63" s="39"/>
      <c r="C63" s="41"/>
    </row>
    <row r="64" spans="1:3" ht="12.75" customHeight="1" x14ac:dyDescent="0.2">
      <c r="A64" s="39"/>
      <c r="C64" s="41"/>
    </row>
    <row r="65" spans="1:3" ht="12.75" customHeight="1" x14ac:dyDescent="0.2">
      <c r="A65" s="39"/>
      <c r="C65" s="41"/>
    </row>
    <row r="66" spans="1:3" ht="12.75" customHeight="1" x14ac:dyDescent="0.2">
      <c r="A66" s="39"/>
      <c r="C66" s="41"/>
    </row>
    <row r="67" spans="1:3" ht="12.75" customHeight="1" x14ac:dyDescent="0.2">
      <c r="A67" s="39"/>
      <c r="C67" s="41"/>
    </row>
    <row r="68" spans="1:3" ht="12.75" customHeight="1" x14ac:dyDescent="0.2">
      <c r="A68" s="39"/>
      <c r="C68" s="41"/>
    </row>
    <row r="69" spans="1:3" ht="12.75" customHeight="1" x14ac:dyDescent="0.2">
      <c r="A69" s="39"/>
      <c r="C69" s="41"/>
    </row>
    <row r="70" spans="1:3" ht="12.75" customHeight="1" x14ac:dyDescent="0.2">
      <c r="A70" s="39"/>
      <c r="C70" s="41"/>
    </row>
    <row r="71" spans="1:3" ht="12.75" customHeight="1" x14ac:dyDescent="0.2">
      <c r="A71" s="39"/>
      <c r="C71" s="41"/>
    </row>
    <row r="72" spans="1:3" ht="12.75" customHeight="1" x14ac:dyDescent="0.2">
      <c r="A72" s="39"/>
      <c r="C72" s="41"/>
    </row>
    <row r="73" spans="1:3" ht="12.75" customHeight="1" x14ac:dyDescent="0.2">
      <c r="A73" s="39"/>
      <c r="C73" s="41"/>
    </row>
    <row r="74" spans="1:3" ht="12.75" customHeight="1" x14ac:dyDescent="0.2">
      <c r="A74" s="39"/>
      <c r="C74" s="41"/>
    </row>
    <row r="75" spans="1:3" ht="12.75" customHeight="1" x14ac:dyDescent="0.2">
      <c r="A75" s="39"/>
      <c r="C75" s="41"/>
    </row>
    <row r="76" spans="1:3" ht="12.75" customHeight="1" x14ac:dyDescent="0.2">
      <c r="A76" s="39"/>
      <c r="C76" s="41"/>
    </row>
    <row r="77" spans="1:3" ht="12.75" customHeight="1" x14ac:dyDescent="0.2">
      <c r="A77" s="39"/>
      <c r="C77" s="41"/>
    </row>
    <row r="78" spans="1:3" ht="12.75" customHeight="1" x14ac:dyDescent="0.2">
      <c r="A78" s="39"/>
      <c r="C78" s="41"/>
    </row>
    <row r="79" spans="1:3" ht="12.75" customHeight="1" x14ac:dyDescent="0.2">
      <c r="A79" s="39"/>
      <c r="C79" s="41"/>
    </row>
    <row r="80" spans="1:3" ht="12.75" customHeight="1" x14ac:dyDescent="0.2">
      <c r="A80" s="39"/>
      <c r="C80" s="41"/>
    </row>
    <row r="81" spans="1:3" ht="12.75" customHeight="1" x14ac:dyDescent="0.2">
      <c r="A81" s="39"/>
      <c r="C81" s="41"/>
    </row>
    <row r="82" spans="1:3" ht="12.75" customHeight="1" x14ac:dyDescent="0.2">
      <c r="A82" s="39"/>
      <c r="C82" s="41"/>
    </row>
    <row r="83" spans="1:3" ht="12.75" customHeight="1" x14ac:dyDescent="0.2">
      <c r="A83" s="39"/>
      <c r="C83" s="41"/>
    </row>
    <row r="84" spans="1:3" ht="12.75" customHeight="1" x14ac:dyDescent="0.2">
      <c r="A84" s="39"/>
      <c r="C84" s="41"/>
    </row>
    <row r="85" spans="1:3" ht="12.75" customHeight="1" x14ac:dyDescent="0.2">
      <c r="A85" s="39"/>
      <c r="C85" s="41"/>
    </row>
    <row r="86" spans="1:3" ht="12.75" customHeight="1" x14ac:dyDescent="0.2">
      <c r="A86" s="39"/>
      <c r="C86" s="41"/>
    </row>
    <row r="87" spans="1:3" ht="12.75" customHeight="1" x14ac:dyDescent="0.2">
      <c r="A87" s="39"/>
      <c r="C87" s="41"/>
    </row>
    <row r="88" spans="1:3" ht="12.75" customHeight="1" x14ac:dyDescent="0.2">
      <c r="A88" s="39"/>
      <c r="C88" s="41"/>
    </row>
    <row r="89" spans="1:3" ht="12.75" customHeight="1" x14ac:dyDescent="0.2">
      <c r="A89" s="39"/>
      <c r="C89" s="41"/>
    </row>
    <row r="90" spans="1:3" ht="12.75" customHeight="1" x14ac:dyDescent="0.2">
      <c r="A90" s="39"/>
      <c r="C90" s="41"/>
    </row>
    <row r="91" spans="1:3" ht="12.75" customHeight="1" x14ac:dyDescent="0.2">
      <c r="A91" s="39"/>
      <c r="C91" s="41"/>
    </row>
    <row r="92" spans="1:3" ht="12.75" customHeight="1" x14ac:dyDescent="0.2">
      <c r="A92" s="39"/>
      <c r="C92" s="41"/>
    </row>
    <row r="93" spans="1:3" ht="12.75" customHeight="1" x14ac:dyDescent="0.2">
      <c r="A93" s="39"/>
      <c r="C93" s="41"/>
    </row>
    <row r="94" spans="1:3" ht="12.75" customHeight="1" x14ac:dyDescent="0.2">
      <c r="A94" s="39"/>
      <c r="C94" s="41"/>
    </row>
    <row r="95" spans="1:3" ht="12.75" customHeight="1" x14ac:dyDescent="0.2">
      <c r="A95" s="39"/>
      <c r="C95" s="41"/>
    </row>
    <row r="96" spans="1:3" ht="12.75" customHeight="1" x14ac:dyDescent="0.2">
      <c r="A96" s="39"/>
      <c r="C96" s="41"/>
    </row>
    <row r="97" spans="1:3" ht="12.75" customHeight="1" x14ac:dyDescent="0.2">
      <c r="A97" s="39"/>
      <c r="C97" s="41"/>
    </row>
    <row r="98" spans="1:3" ht="12.75" customHeight="1" x14ac:dyDescent="0.2">
      <c r="A98" s="39"/>
      <c r="C98" s="41"/>
    </row>
    <row r="99" spans="1:3" ht="12.75" customHeight="1" x14ac:dyDescent="0.2">
      <c r="A99" s="39"/>
      <c r="C99" s="41"/>
    </row>
    <row r="100" spans="1:3" ht="12.75" customHeight="1" x14ac:dyDescent="0.2">
      <c r="A100" s="39"/>
      <c r="C100" s="41"/>
    </row>
    <row r="101" spans="1:3" ht="12.75" customHeight="1" x14ac:dyDescent="0.2">
      <c r="A101" s="39"/>
      <c r="C101" s="41"/>
    </row>
    <row r="102" spans="1:3" ht="12.75" customHeight="1" x14ac:dyDescent="0.2">
      <c r="A102" s="39"/>
      <c r="C102" s="41"/>
    </row>
    <row r="103" spans="1:3" ht="12.75" customHeight="1" x14ac:dyDescent="0.2">
      <c r="A103" s="39"/>
      <c r="C103" s="41"/>
    </row>
    <row r="104" spans="1:3" ht="12.75" customHeight="1" x14ac:dyDescent="0.2">
      <c r="A104" s="39"/>
      <c r="C104" s="41"/>
    </row>
    <row r="105" spans="1:3" ht="12.75" customHeight="1" x14ac:dyDescent="0.2">
      <c r="A105" s="39"/>
      <c r="C105" s="41"/>
    </row>
    <row r="106" spans="1:3" ht="12.75" customHeight="1" x14ac:dyDescent="0.2">
      <c r="A106" s="39"/>
      <c r="C106" s="41"/>
    </row>
    <row r="107" spans="1:3" ht="12.75" customHeight="1" x14ac:dyDescent="0.2">
      <c r="A107" s="39"/>
      <c r="C107" s="41"/>
    </row>
    <row r="108" spans="1:3" ht="12.75" customHeight="1" x14ac:dyDescent="0.2">
      <c r="A108" s="39"/>
      <c r="C108" s="41"/>
    </row>
    <row r="109" spans="1:3" ht="12.75" customHeight="1" x14ac:dyDescent="0.2">
      <c r="A109" s="39"/>
      <c r="C109" s="41"/>
    </row>
    <row r="110" spans="1:3" ht="12.75" customHeight="1" x14ac:dyDescent="0.2">
      <c r="A110" s="39"/>
      <c r="C110" s="41"/>
    </row>
    <row r="111" spans="1:3" ht="12.75" customHeight="1" x14ac:dyDescent="0.2">
      <c r="A111" s="39"/>
      <c r="C111" s="41"/>
    </row>
    <row r="112" spans="1:3" ht="12.75" customHeight="1" x14ac:dyDescent="0.2">
      <c r="A112" s="39"/>
      <c r="C112" s="41"/>
    </row>
    <row r="113" spans="1:3" ht="12.75" customHeight="1" x14ac:dyDescent="0.2">
      <c r="A113" s="39"/>
      <c r="C113" s="41"/>
    </row>
    <row r="114" spans="1:3" ht="12.75" customHeight="1" x14ac:dyDescent="0.2">
      <c r="A114" s="39"/>
      <c r="C114" s="41"/>
    </row>
    <row r="115" spans="1:3" ht="12.75" customHeight="1" x14ac:dyDescent="0.2">
      <c r="A115" s="39"/>
      <c r="C115" s="41"/>
    </row>
    <row r="116" spans="1:3" ht="12.75" customHeight="1" x14ac:dyDescent="0.2">
      <c r="A116" s="39"/>
      <c r="C116" s="41"/>
    </row>
    <row r="117" spans="1:3" ht="12.75" customHeight="1" x14ac:dyDescent="0.2">
      <c r="A117" s="39"/>
      <c r="C117" s="41"/>
    </row>
    <row r="118" spans="1:3" ht="12.75" customHeight="1" x14ac:dyDescent="0.2">
      <c r="A118" s="39"/>
      <c r="C118" s="41"/>
    </row>
    <row r="119" spans="1:3" ht="12.75" customHeight="1" x14ac:dyDescent="0.2">
      <c r="A119" s="39"/>
      <c r="C119" s="41"/>
    </row>
    <row r="120" spans="1:3" ht="12.75" customHeight="1" x14ac:dyDescent="0.2">
      <c r="A120" s="39"/>
      <c r="C120" s="41"/>
    </row>
    <row r="121" spans="1:3" ht="12.75" customHeight="1" x14ac:dyDescent="0.2">
      <c r="A121" s="39"/>
      <c r="C121" s="41"/>
    </row>
    <row r="122" spans="1:3" ht="12.75" customHeight="1" x14ac:dyDescent="0.2">
      <c r="A122" s="39"/>
      <c r="C122" s="41"/>
    </row>
    <row r="123" spans="1:3" ht="12.75" customHeight="1" x14ac:dyDescent="0.2">
      <c r="A123" s="39"/>
      <c r="C123" s="41"/>
    </row>
    <row r="124" spans="1:3" ht="12.75" customHeight="1" x14ac:dyDescent="0.2">
      <c r="A124" s="39"/>
      <c r="C124" s="41"/>
    </row>
    <row r="125" spans="1:3" ht="12.75" customHeight="1" x14ac:dyDescent="0.2">
      <c r="A125" s="39"/>
      <c r="C125" s="41"/>
    </row>
    <row r="126" spans="1:3" ht="12.75" customHeight="1" x14ac:dyDescent="0.2">
      <c r="A126" s="39"/>
      <c r="C126" s="41"/>
    </row>
    <row r="127" spans="1:3" ht="12.75" customHeight="1" x14ac:dyDescent="0.2">
      <c r="A127" s="39"/>
      <c r="C127" s="41"/>
    </row>
    <row r="128" spans="1:3" ht="12.75" customHeight="1" x14ac:dyDescent="0.2">
      <c r="A128" s="39"/>
      <c r="C128" s="41"/>
    </row>
    <row r="129" spans="1:3" ht="12.75" customHeight="1" x14ac:dyDescent="0.2">
      <c r="A129" s="39"/>
      <c r="C129" s="41"/>
    </row>
    <row r="130" spans="1:3" ht="12.75" customHeight="1" x14ac:dyDescent="0.2">
      <c r="A130" s="39"/>
      <c r="C130" s="41"/>
    </row>
    <row r="131" spans="1:3" ht="12.75" customHeight="1" x14ac:dyDescent="0.2">
      <c r="A131" s="39"/>
      <c r="C131" s="41"/>
    </row>
    <row r="132" spans="1:3" ht="12.75" customHeight="1" x14ac:dyDescent="0.2">
      <c r="A132" s="39"/>
      <c r="C132" s="41"/>
    </row>
    <row r="133" spans="1:3" ht="12.75" customHeight="1" x14ac:dyDescent="0.2">
      <c r="A133" s="39"/>
      <c r="C133" s="41"/>
    </row>
    <row r="134" spans="1:3" ht="12.75" customHeight="1" x14ac:dyDescent="0.2">
      <c r="A134" s="39"/>
      <c r="C134" s="41"/>
    </row>
    <row r="135" spans="1:3" ht="12.75" customHeight="1" x14ac:dyDescent="0.2">
      <c r="A135" s="39"/>
      <c r="C135" s="41"/>
    </row>
    <row r="136" spans="1:3" ht="12.75" customHeight="1" x14ac:dyDescent="0.2">
      <c r="A136" s="39"/>
      <c r="C136" s="41"/>
    </row>
    <row r="137" spans="1:3" ht="12.75" customHeight="1" x14ac:dyDescent="0.2">
      <c r="A137" s="39"/>
      <c r="C137" s="41"/>
    </row>
    <row r="138" spans="1:3" ht="12.75" customHeight="1" x14ac:dyDescent="0.2">
      <c r="A138" s="39"/>
      <c r="C138" s="41"/>
    </row>
    <row r="139" spans="1:3" ht="12.75" customHeight="1" x14ac:dyDescent="0.2">
      <c r="A139" s="39"/>
      <c r="C139" s="41"/>
    </row>
    <row r="140" spans="1:3" ht="12.75" customHeight="1" x14ac:dyDescent="0.2">
      <c r="A140" s="39"/>
      <c r="C140" s="41"/>
    </row>
    <row r="141" spans="1:3" ht="12.75" customHeight="1" x14ac:dyDescent="0.2">
      <c r="A141" s="39"/>
      <c r="C141" s="41"/>
    </row>
    <row r="142" spans="1:3" ht="12.75" customHeight="1" x14ac:dyDescent="0.2">
      <c r="A142" s="39"/>
      <c r="C142" s="41"/>
    </row>
    <row r="143" spans="1:3" ht="12.75" customHeight="1" x14ac:dyDescent="0.2">
      <c r="A143" s="39"/>
      <c r="C143" s="41"/>
    </row>
    <row r="144" spans="1:3" ht="12.75" customHeight="1" x14ac:dyDescent="0.2">
      <c r="A144" s="39"/>
      <c r="C144" s="41"/>
    </row>
    <row r="145" spans="1:3" ht="12.75" customHeight="1" x14ac:dyDescent="0.2">
      <c r="A145" s="39"/>
      <c r="C145" s="41"/>
    </row>
    <row r="146" spans="1:3" ht="12.75" customHeight="1" x14ac:dyDescent="0.2">
      <c r="A146" s="39"/>
      <c r="C146" s="41"/>
    </row>
    <row r="147" spans="1:3" ht="12.75" customHeight="1" x14ac:dyDescent="0.2">
      <c r="A147" s="39"/>
      <c r="C147" s="41"/>
    </row>
    <row r="148" spans="1:3" ht="12.75" customHeight="1" x14ac:dyDescent="0.2">
      <c r="A148" s="39"/>
      <c r="C148" s="41"/>
    </row>
    <row r="149" spans="1:3" ht="12.75" customHeight="1" x14ac:dyDescent="0.2">
      <c r="A149" s="39"/>
      <c r="C149" s="41"/>
    </row>
    <row r="150" spans="1:3" ht="12.75" customHeight="1" x14ac:dyDescent="0.2">
      <c r="A150" s="39"/>
      <c r="C150" s="41"/>
    </row>
    <row r="151" spans="1:3" ht="12.75" customHeight="1" x14ac:dyDescent="0.2">
      <c r="A151" s="39"/>
      <c r="C151" s="41"/>
    </row>
    <row r="152" spans="1:3" ht="12.75" customHeight="1" x14ac:dyDescent="0.2">
      <c r="A152" s="39"/>
      <c r="C152" s="41"/>
    </row>
    <row r="153" spans="1:3" ht="12.75" customHeight="1" x14ac:dyDescent="0.2">
      <c r="A153" s="39"/>
      <c r="C153" s="41"/>
    </row>
    <row r="154" spans="1:3" ht="12.75" customHeight="1" x14ac:dyDescent="0.2">
      <c r="A154" s="39"/>
      <c r="C154" s="41"/>
    </row>
    <row r="155" spans="1:3" ht="12.75" customHeight="1" x14ac:dyDescent="0.2">
      <c r="A155" s="39"/>
      <c r="C155" s="41"/>
    </row>
    <row r="156" spans="1:3" ht="12.75" customHeight="1" x14ac:dyDescent="0.2">
      <c r="A156" s="39"/>
      <c r="C156" s="41"/>
    </row>
    <row r="157" spans="1:3" ht="12.75" customHeight="1" x14ac:dyDescent="0.2">
      <c r="A157" s="39"/>
      <c r="C157" s="41"/>
    </row>
    <row r="158" spans="1:3" ht="12.75" customHeight="1" x14ac:dyDescent="0.2">
      <c r="A158" s="39"/>
      <c r="C158" s="41"/>
    </row>
    <row r="159" spans="1:3" ht="12.75" customHeight="1" x14ac:dyDescent="0.2">
      <c r="A159" s="39"/>
      <c r="C159" s="41"/>
    </row>
    <row r="160" spans="1:3" ht="12.75" customHeight="1" x14ac:dyDescent="0.2">
      <c r="A160" s="39"/>
      <c r="C160" s="41"/>
    </row>
    <row r="161" spans="1:3" ht="12.75" customHeight="1" x14ac:dyDescent="0.2">
      <c r="A161" s="39"/>
      <c r="C161" s="41"/>
    </row>
    <row r="162" spans="1:3" ht="12.75" customHeight="1" x14ac:dyDescent="0.2">
      <c r="A162" s="39"/>
      <c r="C162" s="41"/>
    </row>
    <row r="163" spans="1:3" ht="12.75" customHeight="1" x14ac:dyDescent="0.2">
      <c r="A163" s="39"/>
      <c r="C163" s="41"/>
    </row>
    <row r="164" spans="1:3" ht="12.75" customHeight="1" x14ac:dyDescent="0.2">
      <c r="A164" s="39"/>
      <c r="C164" s="41"/>
    </row>
    <row r="165" spans="1:3" ht="12.75" customHeight="1" x14ac:dyDescent="0.2">
      <c r="A165" s="39"/>
      <c r="C165" s="41"/>
    </row>
    <row r="166" spans="1:3" ht="12.75" customHeight="1" x14ac:dyDescent="0.2">
      <c r="A166" s="39"/>
      <c r="C166" s="41"/>
    </row>
    <row r="167" spans="1:3" ht="12.75" customHeight="1" x14ac:dyDescent="0.2">
      <c r="A167" s="39"/>
      <c r="C167" s="41"/>
    </row>
    <row r="168" spans="1:3" ht="12.75" customHeight="1" x14ac:dyDescent="0.2">
      <c r="A168" s="39"/>
      <c r="C168" s="41"/>
    </row>
    <row r="169" spans="1:3" ht="12.75" customHeight="1" x14ac:dyDescent="0.2">
      <c r="A169" s="39"/>
      <c r="C169" s="41"/>
    </row>
    <row r="170" spans="1:3" ht="12.75" customHeight="1" x14ac:dyDescent="0.2">
      <c r="A170" s="39"/>
      <c r="C170" s="41"/>
    </row>
    <row r="171" spans="1:3" ht="12.75" customHeight="1" x14ac:dyDescent="0.2">
      <c r="A171" s="39"/>
      <c r="C171" s="41"/>
    </row>
    <row r="172" spans="1:3" ht="12.75" customHeight="1" x14ac:dyDescent="0.2">
      <c r="A172" s="39"/>
      <c r="C172" s="41"/>
    </row>
    <row r="173" spans="1:3" ht="12.75" customHeight="1" x14ac:dyDescent="0.2">
      <c r="A173" s="39"/>
      <c r="C173" s="41"/>
    </row>
    <row r="174" spans="1:3" ht="12.75" customHeight="1" x14ac:dyDescent="0.2">
      <c r="A174" s="39"/>
      <c r="C174" s="41"/>
    </row>
    <row r="175" spans="1:3" ht="12.75" customHeight="1" x14ac:dyDescent="0.2">
      <c r="A175" s="39"/>
      <c r="C175" s="41"/>
    </row>
    <row r="176" spans="1:3" ht="12.75" customHeight="1" x14ac:dyDescent="0.2">
      <c r="A176" s="39"/>
      <c r="C176" s="41"/>
    </row>
    <row r="177" spans="1:3" ht="12.75" customHeight="1" x14ac:dyDescent="0.2">
      <c r="A177" s="39"/>
      <c r="C177" s="41"/>
    </row>
    <row r="178" spans="1:3" ht="12.75" customHeight="1" x14ac:dyDescent="0.2">
      <c r="A178" s="39"/>
      <c r="C178" s="41"/>
    </row>
    <row r="179" spans="1:3" ht="12.75" customHeight="1" x14ac:dyDescent="0.2">
      <c r="A179" s="39"/>
      <c r="C179" s="41"/>
    </row>
    <row r="180" spans="1:3" ht="12.75" customHeight="1" x14ac:dyDescent="0.2">
      <c r="A180" s="39"/>
      <c r="C180" s="41"/>
    </row>
    <row r="181" spans="1:3" ht="12.75" customHeight="1" x14ac:dyDescent="0.2">
      <c r="A181" s="39"/>
      <c r="C181" s="41"/>
    </row>
    <row r="182" spans="1:3" ht="12.75" customHeight="1" x14ac:dyDescent="0.2">
      <c r="A182" s="39"/>
      <c r="C182" s="41"/>
    </row>
    <row r="183" spans="1:3" ht="12.75" customHeight="1" x14ac:dyDescent="0.2">
      <c r="A183" s="39"/>
      <c r="C183" s="41"/>
    </row>
    <row r="184" spans="1:3" ht="12.75" customHeight="1" x14ac:dyDescent="0.2">
      <c r="A184" s="39"/>
      <c r="C184" s="41"/>
    </row>
    <row r="185" spans="1:3" ht="12.75" customHeight="1" x14ac:dyDescent="0.2">
      <c r="A185" s="39"/>
      <c r="C185" s="41"/>
    </row>
    <row r="186" spans="1:3" ht="12.75" customHeight="1" x14ac:dyDescent="0.2">
      <c r="A186" s="39"/>
      <c r="C186" s="41"/>
    </row>
    <row r="187" spans="1:3" ht="12.75" customHeight="1" x14ac:dyDescent="0.2">
      <c r="A187" s="39"/>
      <c r="C187" s="41"/>
    </row>
    <row r="188" spans="1:3" ht="12.75" customHeight="1" x14ac:dyDescent="0.2">
      <c r="A188" s="39"/>
      <c r="C188" s="41"/>
    </row>
    <row r="189" spans="1:3" ht="12.75" customHeight="1" x14ac:dyDescent="0.2">
      <c r="A189" s="39"/>
      <c r="C189" s="41"/>
    </row>
    <row r="190" spans="1:3" ht="12.75" customHeight="1" x14ac:dyDescent="0.2">
      <c r="A190" s="39"/>
      <c r="C190" s="41"/>
    </row>
    <row r="191" spans="1:3" ht="12.75" customHeight="1" x14ac:dyDescent="0.2">
      <c r="A191" s="39"/>
      <c r="C191" s="41"/>
    </row>
    <row r="192" spans="1:3" ht="12.75" customHeight="1" x14ac:dyDescent="0.2">
      <c r="A192" s="39"/>
      <c r="C192" s="41"/>
    </row>
    <row r="193" spans="1:3" ht="12.75" customHeight="1" x14ac:dyDescent="0.2">
      <c r="A193" s="39"/>
      <c r="C193" s="41"/>
    </row>
    <row r="194" spans="1:3" ht="12.75" customHeight="1" x14ac:dyDescent="0.2">
      <c r="A194" s="39"/>
      <c r="C194" s="41"/>
    </row>
    <row r="195" spans="1:3" ht="12.75" customHeight="1" x14ac:dyDescent="0.2">
      <c r="A195" s="39"/>
      <c r="C195" s="41"/>
    </row>
    <row r="196" spans="1:3" ht="12.75" customHeight="1" x14ac:dyDescent="0.2">
      <c r="A196" s="39"/>
      <c r="C196" s="41"/>
    </row>
    <row r="197" spans="1:3" ht="12.75" customHeight="1" x14ac:dyDescent="0.2">
      <c r="A197" s="39"/>
      <c r="C197" s="41"/>
    </row>
    <row r="198" spans="1:3" ht="12.75" customHeight="1" x14ac:dyDescent="0.2">
      <c r="A198" s="39"/>
      <c r="C198" s="41"/>
    </row>
    <row r="199" spans="1:3" ht="12.75" customHeight="1" x14ac:dyDescent="0.2">
      <c r="A199" s="39"/>
      <c r="C199" s="41"/>
    </row>
    <row r="200" spans="1:3" ht="12.75" customHeight="1" x14ac:dyDescent="0.2">
      <c r="A200" s="39"/>
      <c r="C200" s="41"/>
    </row>
    <row r="201" spans="1:3" ht="12.75" customHeight="1" x14ac:dyDescent="0.2">
      <c r="A201" s="39"/>
      <c r="C201" s="41"/>
    </row>
    <row r="202" spans="1:3" ht="12.75" customHeight="1" x14ac:dyDescent="0.2">
      <c r="A202" s="39"/>
      <c r="C202" s="41"/>
    </row>
    <row r="203" spans="1:3" ht="12.75" customHeight="1" x14ac:dyDescent="0.2">
      <c r="A203" s="39"/>
      <c r="C203" s="41"/>
    </row>
    <row r="204" spans="1:3" ht="12.75" customHeight="1" x14ac:dyDescent="0.2">
      <c r="A204" s="39"/>
      <c r="C204" s="41"/>
    </row>
    <row r="205" spans="1:3" ht="12.75" customHeight="1" x14ac:dyDescent="0.2">
      <c r="A205" s="39"/>
      <c r="C205" s="41"/>
    </row>
    <row r="206" spans="1:3" ht="12.75" customHeight="1" x14ac:dyDescent="0.2">
      <c r="A206" s="39"/>
      <c r="C206" s="41"/>
    </row>
    <row r="207" spans="1:3" ht="12.75" customHeight="1" x14ac:dyDescent="0.2">
      <c r="A207" s="39"/>
      <c r="C207" s="41"/>
    </row>
    <row r="208" spans="1:3" ht="12.75" customHeight="1" x14ac:dyDescent="0.2">
      <c r="A208" s="39"/>
      <c r="C208" s="41"/>
    </row>
    <row r="209" spans="1:3" ht="12.75" customHeight="1" x14ac:dyDescent="0.2">
      <c r="A209" s="39"/>
      <c r="C209" s="41"/>
    </row>
    <row r="210" spans="1:3" ht="12.75" customHeight="1" x14ac:dyDescent="0.2">
      <c r="A210" s="39"/>
      <c r="C210" s="41"/>
    </row>
    <row r="211" spans="1:3" ht="12.75" customHeight="1" x14ac:dyDescent="0.2">
      <c r="A211" s="39"/>
      <c r="C211" s="41"/>
    </row>
    <row r="212" spans="1:3" ht="12.75" customHeight="1" x14ac:dyDescent="0.2">
      <c r="A212" s="39"/>
      <c r="C212" s="41"/>
    </row>
    <row r="213" spans="1:3" ht="12.75" customHeight="1" x14ac:dyDescent="0.2">
      <c r="A213" s="39"/>
      <c r="C213" s="41"/>
    </row>
    <row r="214" spans="1:3" ht="12.75" customHeight="1" x14ac:dyDescent="0.2">
      <c r="A214" s="39"/>
      <c r="C214" s="41"/>
    </row>
    <row r="215" spans="1:3" ht="12.75" customHeight="1" x14ac:dyDescent="0.2">
      <c r="A215" s="39"/>
      <c r="C215" s="41"/>
    </row>
    <row r="216" spans="1:3" ht="12.75" customHeight="1" x14ac:dyDescent="0.2">
      <c r="A216" s="39"/>
      <c r="C216" s="41"/>
    </row>
    <row r="217" spans="1:3" ht="12.75" customHeight="1" x14ac:dyDescent="0.2">
      <c r="A217" s="39"/>
      <c r="C217" s="41"/>
    </row>
    <row r="218" spans="1:3" ht="12.75" customHeight="1" x14ac:dyDescent="0.2">
      <c r="A218" s="39"/>
      <c r="C218" s="41"/>
    </row>
    <row r="219" spans="1:3" ht="12.75" customHeight="1" x14ac:dyDescent="0.2">
      <c r="A219" s="39"/>
      <c r="C219" s="41"/>
    </row>
    <row r="220" spans="1:3" ht="12.75" customHeight="1" x14ac:dyDescent="0.2">
      <c r="A220" s="39"/>
      <c r="C220" s="41"/>
    </row>
    <row r="221" spans="1:3" ht="12.75" customHeight="1" x14ac:dyDescent="0.2">
      <c r="A221" s="39"/>
      <c r="C221" s="41"/>
    </row>
    <row r="222" spans="1:3" ht="12.75" customHeight="1" x14ac:dyDescent="0.2">
      <c r="A222" s="39"/>
      <c r="C222" s="41"/>
    </row>
    <row r="223" spans="1:3" ht="12.75" customHeight="1" x14ac:dyDescent="0.2">
      <c r="A223" s="39"/>
      <c r="C223" s="41"/>
    </row>
    <row r="224" spans="1:3" ht="12.75" customHeight="1" x14ac:dyDescent="0.2">
      <c r="A224" s="39"/>
      <c r="C224" s="41"/>
    </row>
    <row r="225" spans="1:3" ht="12.75" customHeight="1" x14ac:dyDescent="0.2">
      <c r="A225" s="39"/>
      <c r="C225" s="41"/>
    </row>
    <row r="226" spans="1:3" ht="12.75" customHeight="1" x14ac:dyDescent="0.2">
      <c r="A226" s="39"/>
      <c r="C226" s="41"/>
    </row>
    <row r="227" spans="1:3" ht="12.75" customHeight="1" x14ac:dyDescent="0.2">
      <c r="A227" s="39"/>
      <c r="C227" s="41"/>
    </row>
    <row r="228" spans="1:3" ht="12.75" customHeight="1" x14ac:dyDescent="0.2">
      <c r="A228" s="39"/>
      <c r="C228" s="41"/>
    </row>
    <row r="229" spans="1:3" ht="12.75" customHeight="1" x14ac:dyDescent="0.2">
      <c r="A229" s="39"/>
      <c r="C229" s="41"/>
    </row>
    <row r="230" spans="1:3" ht="12.75" customHeight="1" x14ac:dyDescent="0.2">
      <c r="A230" s="39"/>
      <c r="C230" s="41"/>
    </row>
    <row r="231" spans="1:3" ht="12.75" customHeight="1" x14ac:dyDescent="0.2">
      <c r="A231" s="39"/>
      <c r="C231" s="41"/>
    </row>
    <row r="232" spans="1:3" ht="12.75" customHeight="1" x14ac:dyDescent="0.2">
      <c r="A232" s="39"/>
      <c r="C232" s="41"/>
    </row>
    <row r="233" spans="1:3" ht="12.75" customHeight="1" x14ac:dyDescent="0.2">
      <c r="A233" s="39"/>
      <c r="C233" s="41"/>
    </row>
    <row r="234" spans="1:3" ht="12.75" customHeight="1" x14ac:dyDescent="0.2">
      <c r="A234" s="39"/>
      <c r="C234" s="41"/>
    </row>
    <row r="235" spans="1:3" ht="12.75" customHeight="1" x14ac:dyDescent="0.2">
      <c r="A235" s="39"/>
      <c r="C235" s="41"/>
    </row>
    <row r="236" spans="1:3" ht="12.75" customHeight="1" x14ac:dyDescent="0.2">
      <c r="A236" s="39"/>
      <c r="C236" s="41"/>
    </row>
    <row r="237" spans="1:3" ht="12.75" customHeight="1" x14ac:dyDescent="0.2">
      <c r="A237" s="39"/>
      <c r="C237" s="41"/>
    </row>
    <row r="238" spans="1:3" ht="12.75" customHeight="1" x14ac:dyDescent="0.2">
      <c r="A238" s="39"/>
      <c r="C238" s="41"/>
    </row>
    <row r="239" spans="1:3" ht="12.75" customHeight="1" x14ac:dyDescent="0.2">
      <c r="A239" s="39"/>
      <c r="C239" s="41"/>
    </row>
    <row r="240" spans="1:3" ht="12.75" customHeight="1" x14ac:dyDescent="0.2">
      <c r="A240" s="39"/>
      <c r="C240" s="41"/>
    </row>
    <row r="241" spans="1:3" ht="12.75" customHeight="1" x14ac:dyDescent="0.2">
      <c r="A241" s="39"/>
      <c r="C241" s="41"/>
    </row>
    <row r="242" spans="1:3" ht="12.75" customHeight="1" x14ac:dyDescent="0.2">
      <c r="A242" s="39"/>
      <c r="C242" s="41"/>
    </row>
    <row r="243" spans="1:3" ht="12.75" customHeight="1" x14ac:dyDescent="0.2">
      <c r="A243" s="39"/>
      <c r="C243" s="41"/>
    </row>
    <row r="244" spans="1:3" ht="12.75" customHeight="1" x14ac:dyDescent="0.2">
      <c r="A244" s="39"/>
      <c r="C244" s="41"/>
    </row>
    <row r="245" spans="1:3" ht="12.75" customHeight="1" x14ac:dyDescent="0.2">
      <c r="A245" s="39"/>
      <c r="C245" s="41"/>
    </row>
    <row r="246" spans="1:3" ht="12.75" customHeight="1" x14ac:dyDescent="0.2">
      <c r="A246" s="39"/>
      <c r="C246" s="41"/>
    </row>
    <row r="247" spans="1:3" ht="12.75" customHeight="1" x14ac:dyDescent="0.2">
      <c r="A247" s="39"/>
      <c r="C247" s="41"/>
    </row>
    <row r="248" spans="1:3" ht="12.75" customHeight="1" x14ac:dyDescent="0.2">
      <c r="A248" s="39"/>
      <c r="C248" s="41"/>
    </row>
    <row r="249" spans="1:3" ht="12.75" customHeight="1" x14ac:dyDescent="0.2">
      <c r="A249" s="39"/>
      <c r="C249" s="41"/>
    </row>
    <row r="250" spans="1:3" ht="12.75" customHeight="1" x14ac:dyDescent="0.2">
      <c r="A250" s="39"/>
      <c r="C250" s="41"/>
    </row>
    <row r="251" spans="1:3" ht="12.75" customHeight="1" x14ac:dyDescent="0.2">
      <c r="A251" s="39"/>
      <c r="C251" s="41"/>
    </row>
    <row r="252" spans="1:3" ht="12.75" customHeight="1" x14ac:dyDescent="0.2">
      <c r="A252" s="39"/>
      <c r="C252" s="41"/>
    </row>
    <row r="253" spans="1:3" ht="12.75" customHeight="1" x14ac:dyDescent="0.2">
      <c r="A253" s="39"/>
      <c r="C253" s="41"/>
    </row>
    <row r="254" spans="1:3" ht="12.75" customHeight="1" x14ac:dyDescent="0.2">
      <c r="A254" s="39"/>
      <c r="C254" s="41"/>
    </row>
    <row r="255" spans="1:3" ht="12.75" customHeight="1" x14ac:dyDescent="0.2">
      <c r="A255" s="39"/>
      <c r="C255" s="41"/>
    </row>
    <row r="256" spans="1:3" ht="12.75" customHeight="1" x14ac:dyDescent="0.2">
      <c r="A256" s="39"/>
      <c r="C256" s="41"/>
    </row>
    <row r="257" spans="1:3" ht="12.75" customHeight="1" x14ac:dyDescent="0.2">
      <c r="A257" s="39"/>
      <c r="C257" s="41"/>
    </row>
    <row r="258" spans="1:3" ht="12.75" customHeight="1" x14ac:dyDescent="0.2">
      <c r="A258" s="39"/>
      <c r="C258" s="41"/>
    </row>
    <row r="259" spans="1:3" ht="12.75" customHeight="1" x14ac:dyDescent="0.2">
      <c r="A259" s="39"/>
      <c r="C259" s="41"/>
    </row>
    <row r="260" spans="1:3" ht="12.75" customHeight="1" x14ac:dyDescent="0.2">
      <c r="A260" s="39"/>
      <c r="C260" s="41"/>
    </row>
    <row r="261" spans="1:3" ht="12.75" customHeight="1" x14ac:dyDescent="0.2">
      <c r="A261" s="39"/>
      <c r="C261" s="41"/>
    </row>
    <row r="262" spans="1:3" ht="12.75" customHeight="1" x14ac:dyDescent="0.2">
      <c r="A262" s="39"/>
      <c r="C262" s="41"/>
    </row>
    <row r="263" spans="1:3" ht="12.75" customHeight="1" x14ac:dyDescent="0.2">
      <c r="A263" s="39"/>
      <c r="C263" s="41"/>
    </row>
    <row r="264" spans="1:3" ht="12.75" customHeight="1" x14ac:dyDescent="0.2">
      <c r="A264" s="39"/>
      <c r="C264" s="41"/>
    </row>
    <row r="265" spans="1:3" ht="12.75" customHeight="1" x14ac:dyDescent="0.2">
      <c r="A265" s="39"/>
      <c r="C265" s="41"/>
    </row>
    <row r="266" spans="1:3" ht="12.75" customHeight="1" x14ac:dyDescent="0.2">
      <c r="A266" s="39"/>
      <c r="C266" s="41"/>
    </row>
    <row r="267" spans="1:3" ht="12.75" customHeight="1" x14ac:dyDescent="0.2">
      <c r="A267" s="39"/>
      <c r="C267" s="41"/>
    </row>
    <row r="268" spans="1:3" ht="12.75" customHeight="1" x14ac:dyDescent="0.2">
      <c r="A268" s="39"/>
      <c r="C268" s="41"/>
    </row>
    <row r="269" spans="1:3" ht="12.75" customHeight="1" x14ac:dyDescent="0.2">
      <c r="A269" s="39"/>
      <c r="C269" s="41"/>
    </row>
    <row r="270" spans="1:3" ht="12.75" customHeight="1" x14ac:dyDescent="0.2">
      <c r="A270" s="39"/>
      <c r="C270" s="41"/>
    </row>
    <row r="271" spans="1:3" ht="12.75" customHeight="1" x14ac:dyDescent="0.2">
      <c r="A271" s="39"/>
      <c r="C271" s="41"/>
    </row>
    <row r="272" spans="1:3" ht="12.75" customHeight="1" x14ac:dyDescent="0.2">
      <c r="A272" s="39"/>
      <c r="C272" s="41"/>
    </row>
    <row r="273" spans="1:3" ht="12.75" customHeight="1" x14ac:dyDescent="0.2">
      <c r="A273" s="39"/>
      <c r="C273" s="41"/>
    </row>
    <row r="274" spans="1:3" ht="12.75" customHeight="1" x14ac:dyDescent="0.2">
      <c r="A274" s="39"/>
      <c r="C274" s="41"/>
    </row>
    <row r="275" spans="1:3" ht="12.75" customHeight="1" x14ac:dyDescent="0.2">
      <c r="A275" s="39"/>
      <c r="C275" s="41"/>
    </row>
    <row r="276" spans="1:3" ht="12.75" customHeight="1" x14ac:dyDescent="0.2">
      <c r="A276" s="39"/>
      <c r="C276" s="41"/>
    </row>
    <row r="277" spans="1:3" ht="12.75" customHeight="1" x14ac:dyDescent="0.2">
      <c r="A277" s="39"/>
      <c r="C277" s="41"/>
    </row>
    <row r="278" spans="1:3" ht="12.75" customHeight="1" x14ac:dyDescent="0.2">
      <c r="A278" s="39"/>
      <c r="C278" s="41"/>
    </row>
    <row r="279" spans="1:3" ht="12.75" customHeight="1" x14ac:dyDescent="0.2">
      <c r="A279" s="39"/>
      <c r="C279" s="41"/>
    </row>
    <row r="280" spans="1:3" ht="12.75" customHeight="1" x14ac:dyDescent="0.2">
      <c r="A280" s="39"/>
      <c r="C280" s="41"/>
    </row>
    <row r="281" spans="1:3" ht="12.75" customHeight="1" x14ac:dyDescent="0.2">
      <c r="A281" s="39"/>
      <c r="C281" s="41"/>
    </row>
    <row r="282" spans="1:3" ht="12.75" customHeight="1" x14ac:dyDescent="0.2">
      <c r="A282" s="39"/>
      <c r="C282" s="41"/>
    </row>
    <row r="283" spans="1:3" ht="12.75" customHeight="1" x14ac:dyDescent="0.2">
      <c r="A283" s="39"/>
      <c r="C283" s="41"/>
    </row>
    <row r="284" spans="1:3" ht="12.75" customHeight="1" x14ac:dyDescent="0.2">
      <c r="A284" s="39"/>
      <c r="C284" s="41"/>
    </row>
    <row r="285" spans="1:3" ht="12.75" customHeight="1" x14ac:dyDescent="0.2">
      <c r="A285" s="39"/>
      <c r="C285" s="41"/>
    </row>
    <row r="286" spans="1:3" ht="12.75" customHeight="1" x14ac:dyDescent="0.2">
      <c r="A286" s="39"/>
      <c r="C286" s="41"/>
    </row>
    <row r="287" spans="1:3" ht="12.75" customHeight="1" x14ac:dyDescent="0.2">
      <c r="A287" s="39"/>
      <c r="C287" s="41"/>
    </row>
    <row r="288" spans="1:3" ht="12.75" customHeight="1" x14ac:dyDescent="0.2">
      <c r="A288" s="39"/>
      <c r="C288" s="41"/>
    </row>
    <row r="289" spans="1:3" ht="12.75" customHeight="1" x14ac:dyDescent="0.2">
      <c r="A289" s="39"/>
      <c r="C289" s="41"/>
    </row>
    <row r="290" spans="1:3" ht="12.75" customHeight="1" x14ac:dyDescent="0.2">
      <c r="A290" s="39"/>
      <c r="C290" s="41"/>
    </row>
    <row r="291" spans="1:3" ht="12.75" customHeight="1" x14ac:dyDescent="0.2">
      <c r="A291" s="39"/>
      <c r="C291" s="41"/>
    </row>
    <row r="292" spans="1:3" ht="12.75" customHeight="1" x14ac:dyDescent="0.2">
      <c r="A292" s="39"/>
      <c r="C292" s="41"/>
    </row>
    <row r="293" spans="1:3" ht="12.75" customHeight="1" x14ac:dyDescent="0.2">
      <c r="A293" s="39"/>
      <c r="C293" s="41"/>
    </row>
    <row r="294" spans="1:3" ht="12.75" customHeight="1" x14ac:dyDescent="0.2">
      <c r="A294" s="39"/>
      <c r="C294" s="41"/>
    </row>
    <row r="295" spans="1:3" ht="12.75" customHeight="1" x14ac:dyDescent="0.2">
      <c r="A295" s="39"/>
      <c r="C295" s="41"/>
    </row>
    <row r="296" spans="1:3" ht="12.75" customHeight="1" x14ac:dyDescent="0.2">
      <c r="A296" s="39"/>
      <c r="C296" s="41"/>
    </row>
    <row r="297" spans="1:3" ht="12.75" customHeight="1" x14ac:dyDescent="0.2">
      <c r="A297" s="39"/>
      <c r="C297" s="41"/>
    </row>
    <row r="298" spans="1:3" ht="12.75" customHeight="1" x14ac:dyDescent="0.2">
      <c r="A298" s="39"/>
      <c r="C298" s="41"/>
    </row>
    <row r="299" spans="1:3" ht="12.75" customHeight="1" x14ac:dyDescent="0.2">
      <c r="A299" s="39"/>
      <c r="C299" s="41"/>
    </row>
    <row r="300" spans="1:3" ht="12.75" customHeight="1" x14ac:dyDescent="0.2">
      <c r="A300" s="39"/>
      <c r="C300" s="41"/>
    </row>
    <row r="301" spans="1:3" ht="12.75" customHeight="1" x14ac:dyDescent="0.2">
      <c r="A301" s="39"/>
      <c r="C301" s="41"/>
    </row>
    <row r="302" spans="1:3" ht="12.75" customHeight="1" x14ac:dyDescent="0.2">
      <c r="A302" s="39"/>
      <c r="C302" s="41"/>
    </row>
    <row r="303" spans="1:3" ht="12.75" customHeight="1" x14ac:dyDescent="0.2">
      <c r="A303" s="39"/>
      <c r="C303" s="41"/>
    </row>
    <row r="304" spans="1:3" ht="12.75" customHeight="1" x14ac:dyDescent="0.2">
      <c r="A304" s="39"/>
      <c r="C304" s="41"/>
    </row>
    <row r="305" spans="1:3" ht="12.75" customHeight="1" x14ac:dyDescent="0.2">
      <c r="A305" s="39"/>
      <c r="C305" s="41"/>
    </row>
    <row r="306" spans="1:3" ht="12.75" customHeight="1" x14ac:dyDescent="0.2">
      <c r="A306" s="39"/>
      <c r="C306" s="41"/>
    </row>
    <row r="307" spans="1:3" ht="12.75" customHeight="1" x14ac:dyDescent="0.2">
      <c r="A307" s="39"/>
      <c r="C307" s="41"/>
    </row>
    <row r="308" spans="1:3" ht="12.75" customHeight="1" x14ac:dyDescent="0.2">
      <c r="A308" s="39"/>
      <c r="C308" s="41"/>
    </row>
    <row r="309" spans="1:3" ht="12.75" customHeight="1" x14ac:dyDescent="0.2">
      <c r="A309" s="39"/>
      <c r="C309" s="41"/>
    </row>
    <row r="310" spans="1:3" ht="12.75" customHeight="1" x14ac:dyDescent="0.2">
      <c r="A310" s="39"/>
      <c r="C310" s="41"/>
    </row>
    <row r="311" spans="1:3" ht="12.75" customHeight="1" x14ac:dyDescent="0.2">
      <c r="A311" s="39"/>
      <c r="C311" s="41"/>
    </row>
    <row r="312" spans="1:3" ht="12.75" customHeight="1" x14ac:dyDescent="0.2">
      <c r="A312" s="39"/>
      <c r="C312" s="41"/>
    </row>
    <row r="313" spans="1:3" ht="12.75" customHeight="1" x14ac:dyDescent="0.2">
      <c r="A313" s="39"/>
      <c r="C313" s="41"/>
    </row>
    <row r="314" spans="1:3" ht="12.75" customHeight="1" x14ac:dyDescent="0.2">
      <c r="A314" s="39"/>
      <c r="C314" s="41"/>
    </row>
    <row r="315" spans="1:3" ht="12.75" customHeight="1" x14ac:dyDescent="0.2">
      <c r="A315" s="39"/>
      <c r="C315" s="41"/>
    </row>
    <row r="316" spans="1:3" ht="12.75" customHeight="1" x14ac:dyDescent="0.2">
      <c r="A316" s="39"/>
      <c r="C316" s="41"/>
    </row>
    <row r="317" spans="1:3" ht="12.75" customHeight="1" x14ac:dyDescent="0.2">
      <c r="A317" s="39"/>
      <c r="C317" s="41"/>
    </row>
    <row r="318" spans="1:3" ht="12.75" customHeight="1" x14ac:dyDescent="0.2">
      <c r="A318" s="39"/>
      <c r="C318" s="41"/>
    </row>
    <row r="319" spans="1:3" ht="12.75" customHeight="1" x14ac:dyDescent="0.2">
      <c r="A319" s="39"/>
      <c r="C319" s="41"/>
    </row>
    <row r="320" spans="1:3" ht="12.75" customHeight="1" x14ac:dyDescent="0.2">
      <c r="A320" s="39"/>
      <c r="C320" s="41"/>
    </row>
    <row r="321" spans="1:3" ht="12.75" customHeight="1" x14ac:dyDescent="0.2">
      <c r="A321" s="39"/>
      <c r="C321" s="41"/>
    </row>
    <row r="322" spans="1:3" ht="12.75" customHeight="1" x14ac:dyDescent="0.2">
      <c r="A322" s="39"/>
      <c r="C322" s="41"/>
    </row>
    <row r="323" spans="1:3" ht="12.75" customHeight="1" x14ac:dyDescent="0.2">
      <c r="A323" s="39"/>
      <c r="C323" s="41"/>
    </row>
    <row r="324" spans="1:3" ht="12.75" customHeight="1" x14ac:dyDescent="0.2">
      <c r="A324" s="39"/>
      <c r="C324" s="41"/>
    </row>
    <row r="325" spans="1:3" ht="12.75" customHeight="1" x14ac:dyDescent="0.2">
      <c r="A325" s="39"/>
      <c r="C325" s="41"/>
    </row>
    <row r="326" spans="1:3" ht="12.75" customHeight="1" x14ac:dyDescent="0.2">
      <c r="A326" s="39"/>
      <c r="C326" s="41"/>
    </row>
    <row r="327" spans="1:3" ht="12.75" customHeight="1" x14ac:dyDescent="0.2">
      <c r="A327" s="39"/>
      <c r="C327" s="41"/>
    </row>
    <row r="328" spans="1:3" ht="12.75" customHeight="1" x14ac:dyDescent="0.2">
      <c r="A328" s="39"/>
      <c r="C328" s="41"/>
    </row>
    <row r="329" spans="1:3" ht="12.75" customHeight="1" x14ac:dyDescent="0.2">
      <c r="A329" s="39"/>
      <c r="C329" s="41"/>
    </row>
    <row r="330" spans="1:3" ht="12.75" customHeight="1" x14ac:dyDescent="0.2">
      <c r="A330" s="39"/>
      <c r="C330" s="41"/>
    </row>
    <row r="331" spans="1:3" ht="12.75" customHeight="1" x14ac:dyDescent="0.2">
      <c r="A331" s="39"/>
      <c r="C331" s="41"/>
    </row>
    <row r="332" spans="1:3" ht="12.75" customHeight="1" x14ac:dyDescent="0.2">
      <c r="A332" s="39"/>
      <c r="C332" s="41"/>
    </row>
    <row r="333" spans="1:3" ht="12.75" customHeight="1" x14ac:dyDescent="0.2">
      <c r="A333" s="39"/>
      <c r="C333" s="41"/>
    </row>
    <row r="334" spans="1:3" ht="12.75" customHeight="1" x14ac:dyDescent="0.2">
      <c r="A334" s="39"/>
      <c r="C334" s="41"/>
    </row>
    <row r="335" spans="1:3" ht="12.75" customHeight="1" x14ac:dyDescent="0.2">
      <c r="A335" s="39"/>
      <c r="C335" s="41"/>
    </row>
    <row r="336" spans="1:3" ht="12.75" customHeight="1" x14ac:dyDescent="0.2">
      <c r="A336" s="39"/>
      <c r="C336" s="41"/>
    </row>
    <row r="337" spans="1:3" ht="12.75" customHeight="1" x14ac:dyDescent="0.2">
      <c r="A337" s="39"/>
      <c r="C337" s="41"/>
    </row>
    <row r="338" spans="1:3" ht="12.75" customHeight="1" x14ac:dyDescent="0.2">
      <c r="A338" s="39"/>
      <c r="C338" s="41"/>
    </row>
    <row r="339" spans="1:3" ht="12.75" customHeight="1" x14ac:dyDescent="0.2">
      <c r="A339" s="39"/>
      <c r="C339" s="41"/>
    </row>
    <row r="340" spans="1:3" ht="12.75" customHeight="1" x14ac:dyDescent="0.2">
      <c r="A340" s="39"/>
      <c r="C340" s="41"/>
    </row>
    <row r="341" spans="1:3" ht="12.75" customHeight="1" x14ac:dyDescent="0.2">
      <c r="A341" s="39"/>
      <c r="C341" s="41"/>
    </row>
    <row r="342" spans="1:3" ht="12.75" customHeight="1" x14ac:dyDescent="0.2">
      <c r="A342" s="39"/>
      <c r="C342" s="41"/>
    </row>
    <row r="343" spans="1:3" ht="12.75" customHeight="1" x14ac:dyDescent="0.2">
      <c r="A343" s="39"/>
      <c r="C343" s="41"/>
    </row>
    <row r="344" spans="1:3" ht="12.75" customHeight="1" x14ac:dyDescent="0.2">
      <c r="A344" s="39"/>
      <c r="C344" s="41"/>
    </row>
    <row r="345" spans="1:3" ht="12.75" customHeight="1" x14ac:dyDescent="0.2">
      <c r="A345" s="39"/>
      <c r="C345" s="41"/>
    </row>
    <row r="346" spans="1:3" ht="12.75" customHeight="1" x14ac:dyDescent="0.2">
      <c r="A346" s="39"/>
      <c r="C346" s="41"/>
    </row>
    <row r="347" spans="1:3" ht="12.75" customHeight="1" x14ac:dyDescent="0.2">
      <c r="A347" s="39"/>
      <c r="C347" s="41"/>
    </row>
    <row r="348" spans="1:3" ht="12.75" customHeight="1" x14ac:dyDescent="0.2">
      <c r="A348" s="39"/>
      <c r="C348" s="41"/>
    </row>
    <row r="349" spans="1:3" ht="12.75" customHeight="1" x14ac:dyDescent="0.2">
      <c r="A349" s="39"/>
      <c r="C349" s="41"/>
    </row>
    <row r="350" spans="1:3" ht="12.75" customHeight="1" x14ac:dyDescent="0.2">
      <c r="A350" s="39"/>
      <c r="C350" s="41"/>
    </row>
    <row r="351" spans="1:3" ht="12.75" customHeight="1" x14ac:dyDescent="0.2">
      <c r="A351" s="39"/>
      <c r="C351" s="41"/>
    </row>
    <row r="352" spans="1:3" ht="12.75" customHeight="1" x14ac:dyDescent="0.2">
      <c r="A352" s="39"/>
      <c r="C352" s="41"/>
    </row>
    <row r="353" spans="1:3" ht="12.75" customHeight="1" x14ac:dyDescent="0.2">
      <c r="A353" s="39"/>
      <c r="C353" s="41"/>
    </row>
    <row r="354" spans="1:3" ht="12.75" customHeight="1" x14ac:dyDescent="0.2">
      <c r="A354" s="39"/>
      <c r="C354" s="41"/>
    </row>
    <row r="355" spans="1:3" ht="12.75" customHeight="1" x14ac:dyDescent="0.2">
      <c r="A355" s="39"/>
      <c r="C355" s="41"/>
    </row>
    <row r="356" spans="1:3" ht="12.75" customHeight="1" x14ac:dyDescent="0.2">
      <c r="A356" s="39"/>
      <c r="C356" s="41"/>
    </row>
    <row r="357" spans="1:3" ht="12.75" customHeight="1" x14ac:dyDescent="0.2">
      <c r="A357" s="39"/>
      <c r="C357" s="41"/>
    </row>
    <row r="358" spans="1:3" ht="12.75" customHeight="1" x14ac:dyDescent="0.2">
      <c r="A358" s="39"/>
      <c r="C358" s="41"/>
    </row>
    <row r="359" spans="1:3" ht="12.75" customHeight="1" x14ac:dyDescent="0.2">
      <c r="A359" s="39"/>
      <c r="C359" s="41"/>
    </row>
    <row r="360" spans="1:3" ht="12.75" customHeight="1" x14ac:dyDescent="0.2">
      <c r="A360" s="39"/>
      <c r="C360" s="41"/>
    </row>
    <row r="361" spans="1:3" ht="12.75" customHeight="1" x14ac:dyDescent="0.2">
      <c r="A361" s="39"/>
      <c r="C361" s="41"/>
    </row>
    <row r="362" spans="1:3" ht="12.75" customHeight="1" x14ac:dyDescent="0.2">
      <c r="A362" s="39"/>
      <c r="C362" s="41"/>
    </row>
    <row r="363" spans="1:3" ht="12.75" customHeight="1" x14ac:dyDescent="0.2">
      <c r="A363" s="39"/>
      <c r="C363" s="41"/>
    </row>
    <row r="364" spans="1:3" ht="12.75" customHeight="1" x14ac:dyDescent="0.2">
      <c r="A364" s="39"/>
      <c r="C364" s="41"/>
    </row>
    <row r="365" spans="1:3" ht="12.75" customHeight="1" x14ac:dyDescent="0.2">
      <c r="A365" s="39"/>
      <c r="C365" s="41"/>
    </row>
    <row r="366" spans="1:3" ht="12.75" customHeight="1" x14ac:dyDescent="0.2">
      <c r="A366" s="39"/>
      <c r="C366" s="41"/>
    </row>
    <row r="367" spans="1:3" ht="12.75" customHeight="1" x14ac:dyDescent="0.2">
      <c r="A367" s="39"/>
      <c r="C367" s="41"/>
    </row>
    <row r="368" spans="1:3" ht="12.75" customHeight="1" x14ac:dyDescent="0.2">
      <c r="A368" s="39"/>
      <c r="C368" s="41"/>
    </row>
    <row r="369" spans="1:3" ht="12.75" customHeight="1" x14ac:dyDescent="0.2">
      <c r="A369" s="39"/>
      <c r="C369" s="41"/>
    </row>
    <row r="370" spans="1:3" ht="12.75" customHeight="1" x14ac:dyDescent="0.2">
      <c r="A370" s="39"/>
      <c r="C370" s="41"/>
    </row>
    <row r="371" spans="1:3" ht="12.75" customHeight="1" x14ac:dyDescent="0.2">
      <c r="A371" s="39"/>
      <c r="C371" s="41"/>
    </row>
    <row r="372" spans="1:3" ht="12.75" customHeight="1" x14ac:dyDescent="0.2">
      <c r="A372" s="39"/>
      <c r="C372" s="41"/>
    </row>
    <row r="373" spans="1:3" ht="12.75" customHeight="1" x14ac:dyDescent="0.2">
      <c r="A373" s="39"/>
      <c r="C373" s="41"/>
    </row>
    <row r="374" spans="1:3" ht="12.75" customHeight="1" x14ac:dyDescent="0.2">
      <c r="A374" s="39"/>
      <c r="C374" s="41"/>
    </row>
    <row r="375" spans="1:3" ht="12.75" customHeight="1" x14ac:dyDescent="0.2">
      <c r="A375" s="39"/>
      <c r="C375" s="41"/>
    </row>
    <row r="376" spans="1:3" ht="12.75" customHeight="1" x14ac:dyDescent="0.2">
      <c r="A376" s="39"/>
      <c r="C376" s="41"/>
    </row>
    <row r="377" spans="1:3" ht="12.75" customHeight="1" x14ac:dyDescent="0.2">
      <c r="A377" s="39"/>
      <c r="C377" s="41"/>
    </row>
    <row r="378" spans="1:3" ht="12.75" customHeight="1" x14ac:dyDescent="0.2">
      <c r="A378" s="39"/>
      <c r="C378" s="41"/>
    </row>
    <row r="379" spans="1:3" ht="12.75" customHeight="1" x14ac:dyDescent="0.2">
      <c r="A379" s="39"/>
      <c r="C379" s="41"/>
    </row>
    <row r="380" spans="1:3" ht="12.75" customHeight="1" x14ac:dyDescent="0.2">
      <c r="A380" s="39"/>
      <c r="C380" s="41"/>
    </row>
    <row r="381" spans="1:3" ht="12.75" customHeight="1" x14ac:dyDescent="0.2">
      <c r="A381" s="39"/>
      <c r="C381" s="41"/>
    </row>
    <row r="382" spans="1:3" ht="12.75" customHeight="1" x14ac:dyDescent="0.2">
      <c r="A382" s="39"/>
      <c r="C382" s="41"/>
    </row>
    <row r="383" spans="1:3" ht="12.75" customHeight="1" x14ac:dyDescent="0.2">
      <c r="A383" s="39"/>
      <c r="C383" s="41"/>
    </row>
    <row r="384" spans="1:3" ht="12.75" customHeight="1" x14ac:dyDescent="0.2">
      <c r="A384" s="39"/>
      <c r="C384" s="41"/>
    </row>
    <row r="385" spans="1:3" ht="12.75" customHeight="1" x14ac:dyDescent="0.2">
      <c r="A385" s="39"/>
      <c r="C385" s="41"/>
    </row>
    <row r="386" spans="1:3" ht="12.75" customHeight="1" x14ac:dyDescent="0.2">
      <c r="A386" s="39"/>
      <c r="C386" s="41"/>
    </row>
    <row r="387" spans="1:3" ht="12.75" customHeight="1" x14ac:dyDescent="0.2">
      <c r="A387" s="39"/>
      <c r="C387" s="41"/>
    </row>
    <row r="388" spans="1:3" ht="12.75" customHeight="1" x14ac:dyDescent="0.2">
      <c r="A388" s="39"/>
      <c r="C388" s="41"/>
    </row>
    <row r="389" spans="1:3" ht="12.75" customHeight="1" x14ac:dyDescent="0.2">
      <c r="A389" s="39"/>
      <c r="C389" s="41"/>
    </row>
    <row r="390" spans="1:3" ht="12.75" customHeight="1" x14ac:dyDescent="0.2">
      <c r="A390" s="39"/>
      <c r="C390" s="41"/>
    </row>
    <row r="391" spans="1:3" ht="12.75" customHeight="1" x14ac:dyDescent="0.2">
      <c r="A391" s="39"/>
      <c r="C391" s="41"/>
    </row>
    <row r="392" spans="1:3" ht="12.75" customHeight="1" x14ac:dyDescent="0.2">
      <c r="A392" s="39"/>
      <c r="C392" s="41"/>
    </row>
    <row r="393" spans="1:3" ht="12.75" customHeight="1" x14ac:dyDescent="0.2">
      <c r="A393" s="39"/>
      <c r="C393" s="41"/>
    </row>
    <row r="394" spans="1:3" ht="12.75" customHeight="1" x14ac:dyDescent="0.2">
      <c r="A394" s="39"/>
      <c r="C394" s="41"/>
    </row>
    <row r="395" spans="1:3" ht="12.75" customHeight="1" x14ac:dyDescent="0.2">
      <c r="A395" s="39"/>
      <c r="C395" s="41"/>
    </row>
    <row r="396" spans="1:3" ht="12.75" customHeight="1" x14ac:dyDescent="0.2">
      <c r="A396" s="39"/>
      <c r="C396" s="41"/>
    </row>
    <row r="397" spans="1:3" ht="12.75" customHeight="1" x14ac:dyDescent="0.2">
      <c r="A397" s="39"/>
      <c r="C397" s="41"/>
    </row>
    <row r="398" spans="1:3" ht="12.75" customHeight="1" x14ac:dyDescent="0.2">
      <c r="A398" s="39"/>
      <c r="C398" s="41"/>
    </row>
    <row r="399" spans="1:3" ht="12.75" customHeight="1" x14ac:dyDescent="0.2">
      <c r="A399" s="39"/>
      <c r="C399" s="41"/>
    </row>
    <row r="400" spans="1:3" ht="12.75" customHeight="1" x14ac:dyDescent="0.2">
      <c r="A400" s="39"/>
      <c r="C400" s="41"/>
    </row>
    <row r="401" spans="1:3" ht="12.75" customHeight="1" x14ac:dyDescent="0.2">
      <c r="A401" s="39"/>
      <c r="C401" s="41"/>
    </row>
    <row r="402" spans="1:3" ht="12.75" customHeight="1" x14ac:dyDescent="0.2">
      <c r="A402" s="39"/>
      <c r="C402" s="41"/>
    </row>
    <row r="403" spans="1:3" ht="12.75" customHeight="1" x14ac:dyDescent="0.2">
      <c r="A403" s="39"/>
      <c r="C403" s="41"/>
    </row>
    <row r="404" spans="1:3" ht="12.75" customHeight="1" x14ac:dyDescent="0.2">
      <c r="A404" s="39"/>
      <c r="C404" s="41"/>
    </row>
    <row r="405" spans="1:3" ht="12.75" customHeight="1" x14ac:dyDescent="0.2">
      <c r="A405" s="39"/>
      <c r="C405" s="41"/>
    </row>
    <row r="406" spans="1:3" ht="12.75" customHeight="1" x14ac:dyDescent="0.2">
      <c r="A406" s="39"/>
      <c r="C406" s="41"/>
    </row>
    <row r="407" spans="1:3" ht="12.75" customHeight="1" x14ac:dyDescent="0.2">
      <c r="A407" s="39"/>
      <c r="C407" s="41"/>
    </row>
    <row r="408" spans="1:3" ht="12.75" customHeight="1" x14ac:dyDescent="0.2">
      <c r="A408" s="39"/>
      <c r="C408" s="41"/>
    </row>
    <row r="409" spans="1:3" ht="12.75" customHeight="1" x14ac:dyDescent="0.2">
      <c r="A409" s="39"/>
      <c r="C409" s="41"/>
    </row>
    <row r="410" spans="1:3" ht="12.75" customHeight="1" x14ac:dyDescent="0.2">
      <c r="A410" s="39"/>
      <c r="C410" s="41"/>
    </row>
    <row r="411" spans="1:3" ht="12.75" customHeight="1" x14ac:dyDescent="0.2">
      <c r="A411" s="39"/>
      <c r="C411" s="41"/>
    </row>
    <row r="412" spans="1:3" ht="12.75" customHeight="1" x14ac:dyDescent="0.2">
      <c r="A412" s="39"/>
      <c r="C412" s="41"/>
    </row>
    <row r="413" spans="1:3" ht="12.75" customHeight="1" x14ac:dyDescent="0.2">
      <c r="A413" s="39"/>
      <c r="C413" s="41"/>
    </row>
    <row r="414" spans="1:3" ht="12.75" customHeight="1" x14ac:dyDescent="0.2">
      <c r="A414" s="39"/>
      <c r="C414" s="41"/>
    </row>
    <row r="415" spans="1:3" ht="12.75" customHeight="1" x14ac:dyDescent="0.2">
      <c r="A415" s="39"/>
      <c r="C415" s="41"/>
    </row>
    <row r="416" spans="1:3" ht="12.75" customHeight="1" x14ac:dyDescent="0.2">
      <c r="A416" s="39"/>
      <c r="C416" s="41"/>
    </row>
    <row r="417" spans="1:3" ht="12.75" customHeight="1" x14ac:dyDescent="0.2">
      <c r="A417" s="39"/>
      <c r="C417" s="41"/>
    </row>
    <row r="418" spans="1:3" ht="12.75" customHeight="1" x14ac:dyDescent="0.2">
      <c r="A418" s="39"/>
      <c r="C418" s="41"/>
    </row>
    <row r="419" spans="1:3" ht="12.75" customHeight="1" x14ac:dyDescent="0.2">
      <c r="A419" s="39"/>
      <c r="C419" s="41"/>
    </row>
    <row r="420" spans="1:3" ht="12.75" customHeight="1" x14ac:dyDescent="0.2">
      <c r="A420" s="39"/>
      <c r="C420" s="41"/>
    </row>
    <row r="421" spans="1:3" ht="12.75" customHeight="1" x14ac:dyDescent="0.2">
      <c r="A421" s="39"/>
      <c r="C421" s="41"/>
    </row>
    <row r="422" spans="1:3" ht="12.75" customHeight="1" x14ac:dyDescent="0.2">
      <c r="A422" s="39"/>
      <c r="C422" s="41"/>
    </row>
    <row r="423" spans="1:3" ht="12.75" customHeight="1" x14ac:dyDescent="0.2">
      <c r="A423" s="39"/>
      <c r="C423" s="41"/>
    </row>
    <row r="424" spans="1:3" ht="12.75" customHeight="1" x14ac:dyDescent="0.2">
      <c r="A424" s="39"/>
      <c r="C424" s="41"/>
    </row>
    <row r="425" spans="1:3" ht="12.75" customHeight="1" x14ac:dyDescent="0.2">
      <c r="A425" s="39"/>
      <c r="C425" s="41"/>
    </row>
    <row r="426" spans="1:3" ht="12.75" customHeight="1" x14ac:dyDescent="0.2">
      <c r="A426" s="39"/>
      <c r="C426" s="41"/>
    </row>
    <row r="427" spans="1:3" ht="12.75" customHeight="1" x14ac:dyDescent="0.2">
      <c r="A427" s="39"/>
      <c r="C427" s="41"/>
    </row>
    <row r="428" spans="1:3" ht="12.75" customHeight="1" x14ac:dyDescent="0.2">
      <c r="A428" s="39"/>
      <c r="C428" s="41"/>
    </row>
    <row r="429" spans="1:3" ht="12.75" customHeight="1" x14ac:dyDescent="0.2">
      <c r="A429" s="39"/>
      <c r="C429" s="41"/>
    </row>
    <row r="430" spans="1:3" ht="12.75" customHeight="1" x14ac:dyDescent="0.2">
      <c r="A430" s="39"/>
      <c r="C430" s="41"/>
    </row>
    <row r="431" spans="1:3" ht="12.75" customHeight="1" x14ac:dyDescent="0.2">
      <c r="A431" s="39"/>
      <c r="C431" s="41"/>
    </row>
    <row r="432" spans="1:3" ht="12.75" customHeight="1" x14ac:dyDescent="0.2">
      <c r="A432" s="39"/>
      <c r="C432" s="41"/>
    </row>
    <row r="433" spans="1:3" ht="12.75" customHeight="1" x14ac:dyDescent="0.2">
      <c r="A433" s="39"/>
      <c r="C433" s="41"/>
    </row>
    <row r="434" spans="1:3" ht="12.75" customHeight="1" x14ac:dyDescent="0.2">
      <c r="A434" s="39"/>
      <c r="C434" s="41"/>
    </row>
    <row r="435" spans="1:3" ht="12.75" customHeight="1" x14ac:dyDescent="0.2">
      <c r="A435" s="39"/>
      <c r="C435" s="41"/>
    </row>
    <row r="436" spans="1:3" ht="12.75" customHeight="1" x14ac:dyDescent="0.2">
      <c r="A436" s="39"/>
      <c r="C436" s="41"/>
    </row>
    <row r="437" spans="1:3" ht="12.75" customHeight="1" x14ac:dyDescent="0.2">
      <c r="A437" s="39"/>
      <c r="C437" s="41"/>
    </row>
    <row r="438" spans="1:3" ht="12.75" customHeight="1" x14ac:dyDescent="0.2">
      <c r="A438" s="39"/>
      <c r="C438" s="41"/>
    </row>
    <row r="439" spans="1:3" ht="12.75" customHeight="1" x14ac:dyDescent="0.2">
      <c r="A439" s="39"/>
      <c r="C439" s="41"/>
    </row>
    <row r="440" spans="1:3" ht="12.75" customHeight="1" x14ac:dyDescent="0.2">
      <c r="A440" s="39"/>
      <c r="C440" s="41"/>
    </row>
    <row r="441" spans="1:3" ht="12.75" customHeight="1" x14ac:dyDescent="0.2">
      <c r="A441" s="39"/>
      <c r="C441" s="41"/>
    </row>
    <row r="442" spans="1:3" ht="12.75" customHeight="1" x14ac:dyDescent="0.2">
      <c r="A442" s="39"/>
      <c r="C442" s="41"/>
    </row>
    <row r="443" spans="1:3" ht="12.75" customHeight="1" x14ac:dyDescent="0.2">
      <c r="A443" s="39"/>
      <c r="C443" s="41"/>
    </row>
    <row r="444" spans="1:3" ht="12.75" customHeight="1" x14ac:dyDescent="0.2">
      <c r="A444" s="39"/>
      <c r="C444" s="41"/>
    </row>
    <row r="445" spans="1:3" ht="12.75" customHeight="1" x14ac:dyDescent="0.2">
      <c r="A445" s="39"/>
      <c r="C445" s="41"/>
    </row>
    <row r="446" spans="1:3" ht="12.75" customHeight="1" x14ac:dyDescent="0.2">
      <c r="A446" s="39"/>
      <c r="C446" s="41"/>
    </row>
    <row r="447" spans="1:3" ht="12.75" customHeight="1" x14ac:dyDescent="0.2">
      <c r="A447" s="39"/>
      <c r="C447" s="41"/>
    </row>
    <row r="448" spans="1:3" ht="12.75" customHeight="1" x14ac:dyDescent="0.2">
      <c r="A448" s="39"/>
      <c r="C448" s="41"/>
    </row>
    <row r="449" spans="1:3" ht="12.75" customHeight="1" x14ac:dyDescent="0.2">
      <c r="A449" s="39"/>
      <c r="C449" s="41"/>
    </row>
    <row r="450" spans="1:3" ht="12.75" customHeight="1" x14ac:dyDescent="0.2">
      <c r="A450" s="39"/>
      <c r="C450" s="41"/>
    </row>
    <row r="451" spans="1:3" ht="12.75" customHeight="1" x14ac:dyDescent="0.2">
      <c r="A451" s="39"/>
      <c r="C451" s="41"/>
    </row>
    <row r="452" spans="1:3" ht="12.75" customHeight="1" x14ac:dyDescent="0.2">
      <c r="A452" s="39"/>
      <c r="C452" s="41"/>
    </row>
    <row r="453" spans="1:3" ht="12.75" customHeight="1" x14ac:dyDescent="0.2">
      <c r="A453" s="39"/>
      <c r="C453" s="41"/>
    </row>
    <row r="454" spans="1:3" ht="12.75" customHeight="1" x14ac:dyDescent="0.2">
      <c r="A454" s="39"/>
      <c r="C454" s="41"/>
    </row>
    <row r="455" spans="1:3" ht="12.75" customHeight="1" x14ac:dyDescent="0.2">
      <c r="A455" s="39"/>
      <c r="C455" s="41"/>
    </row>
    <row r="456" spans="1:3" ht="12.75" customHeight="1" x14ac:dyDescent="0.2">
      <c r="A456" s="39"/>
      <c r="C456" s="41"/>
    </row>
    <row r="457" spans="1:3" ht="12.75" customHeight="1" x14ac:dyDescent="0.2">
      <c r="A457" s="39"/>
      <c r="C457" s="41"/>
    </row>
    <row r="458" spans="1:3" ht="12.75" customHeight="1" x14ac:dyDescent="0.2">
      <c r="A458" s="39"/>
      <c r="C458" s="41"/>
    </row>
    <row r="459" spans="1:3" ht="12.75" customHeight="1" x14ac:dyDescent="0.2">
      <c r="A459" s="39"/>
      <c r="C459" s="41"/>
    </row>
    <row r="460" spans="1:3" ht="12.75" customHeight="1" x14ac:dyDescent="0.2">
      <c r="A460" s="39"/>
      <c r="C460" s="41"/>
    </row>
    <row r="461" spans="1:3" ht="12.75" customHeight="1" x14ac:dyDescent="0.2">
      <c r="A461" s="39"/>
      <c r="C461" s="41"/>
    </row>
    <row r="462" spans="1:3" ht="12.75" customHeight="1" x14ac:dyDescent="0.2">
      <c r="A462" s="39"/>
      <c r="C462" s="41"/>
    </row>
    <row r="463" spans="1:3" ht="12.75" customHeight="1" x14ac:dyDescent="0.2">
      <c r="A463" s="39"/>
      <c r="C463" s="41"/>
    </row>
    <row r="464" spans="1:3" ht="12.75" customHeight="1" x14ac:dyDescent="0.2">
      <c r="A464" s="39"/>
      <c r="C464" s="41"/>
    </row>
    <row r="465" spans="1:3" ht="12.75" customHeight="1" x14ac:dyDescent="0.2">
      <c r="A465" s="39"/>
      <c r="C465" s="41"/>
    </row>
    <row r="466" spans="1:3" ht="12.75" customHeight="1" x14ac:dyDescent="0.2">
      <c r="A466" s="39"/>
      <c r="C466" s="41"/>
    </row>
    <row r="467" spans="1:3" ht="12.75" customHeight="1" x14ac:dyDescent="0.2">
      <c r="A467" s="39"/>
      <c r="C467" s="41"/>
    </row>
    <row r="468" spans="1:3" ht="12.75" customHeight="1" x14ac:dyDescent="0.2">
      <c r="A468" s="39"/>
      <c r="C468" s="41"/>
    </row>
    <row r="469" spans="1:3" ht="12.75" customHeight="1" x14ac:dyDescent="0.2">
      <c r="A469" s="39"/>
      <c r="C469" s="41"/>
    </row>
    <row r="470" spans="1:3" ht="12.75" customHeight="1" x14ac:dyDescent="0.2">
      <c r="A470" s="39"/>
      <c r="C470" s="41"/>
    </row>
    <row r="471" spans="1:3" ht="12.75" customHeight="1" x14ac:dyDescent="0.2">
      <c r="A471" s="39"/>
      <c r="C471" s="41"/>
    </row>
    <row r="472" spans="1:3" ht="12.75" customHeight="1" x14ac:dyDescent="0.2">
      <c r="A472" s="39"/>
      <c r="C472" s="41"/>
    </row>
    <row r="473" spans="1:3" ht="12.75" customHeight="1" x14ac:dyDescent="0.2">
      <c r="A473" s="39"/>
      <c r="C473" s="41"/>
    </row>
    <row r="474" spans="1:3" ht="12.75" customHeight="1" x14ac:dyDescent="0.2">
      <c r="A474" s="39"/>
      <c r="C474" s="41"/>
    </row>
    <row r="475" spans="1:3" ht="12.75" customHeight="1" x14ac:dyDescent="0.2">
      <c r="A475" s="39"/>
      <c r="C475" s="41"/>
    </row>
    <row r="476" spans="1:3" ht="12.75" customHeight="1" x14ac:dyDescent="0.2">
      <c r="A476" s="39"/>
      <c r="C476" s="41"/>
    </row>
    <row r="477" spans="1:3" ht="12.75" customHeight="1" x14ac:dyDescent="0.2">
      <c r="A477" s="39"/>
      <c r="C477" s="41"/>
    </row>
    <row r="478" spans="1:3" ht="12.75" customHeight="1" x14ac:dyDescent="0.2">
      <c r="A478" s="39"/>
      <c r="C478" s="41"/>
    </row>
    <row r="479" spans="1:3" ht="12.75" customHeight="1" x14ac:dyDescent="0.2">
      <c r="A479" s="39"/>
      <c r="C479" s="41"/>
    </row>
    <row r="480" spans="1:3" ht="12.75" customHeight="1" x14ac:dyDescent="0.2">
      <c r="A480" s="39"/>
      <c r="C480" s="41"/>
    </row>
    <row r="481" spans="1:3" ht="12.75" customHeight="1" x14ac:dyDescent="0.2">
      <c r="A481" s="39"/>
      <c r="C481" s="41"/>
    </row>
    <row r="482" spans="1:3" ht="12.75" customHeight="1" x14ac:dyDescent="0.2">
      <c r="A482" s="39"/>
      <c r="C482" s="41"/>
    </row>
    <row r="483" spans="1:3" ht="12.75" customHeight="1" x14ac:dyDescent="0.2">
      <c r="A483" s="39"/>
      <c r="C483" s="41"/>
    </row>
    <row r="484" spans="1:3" ht="12.75" customHeight="1" x14ac:dyDescent="0.2">
      <c r="A484" s="39"/>
      <c r="C484" s="41"/>
    </row>
    <row r="485" spans="1:3" ht="12.75" customHeight="1" x14ac:dyDescent="0.2">
      <c r="A485" s="39"/>
      <c r="C485" s="41"/>
    </row>
    <row r="486" spans="1:3" ht="12.75" customHeight="1" x14ac:dyDescent="0.2">
      <c r="A486" s="39"/>
      <c r="C486" s="41"/>
    </row>
    <row r="487" spans="1:3" ht="12.75" customHeight="1" x14ac:dyDescent="0.2">
      <c r="A487" s="39"/>
      <c r="C487" s="41"/>
    </row>
    <row r="488" spans="1:3" ht="12.75" customHeight="1" x14ac:dyDescent="0.2">
      <c r="A488" s="39"/>
      <c r="C488" s="41"/>
    </row>
    <row r="489" spans="1:3" ht="12.75" customHeight="1" x14ac:dyDescent="0.2">
      <c r="A489" s="39"/>
      <c r="C489" s="41"/>
    </row>
    <row r="490" spans="1:3" ht="12.75" customHeight="1" x14ac:dyDescent="0.2">
      <c r="A490" s="39"/>
      <c r="C490" s="41"/>
    </row>
    <row r="491" spans="1:3" ht="12.75" customHeight="1" x14ac:dyDescent="0.2">
      <c r="A491" s="39"/>
      <c r="C491" s="41"/>
    </row>
    <row r="492" spans="1:3" ht="12.75" customHeight="1" x14ac:dyDescent="0.2">
      <c r="A492" s="39"/>
      <c r="C492" s="41"/>
    </row>
    <row r="493" spans="1:3" ht="12.75" customHeight="1" x14ac:dyDescent="0.2">
      <c r="A493" s="39"/>
      <c r="C493" s="41"/>
    </row>
    <row r="494" spans="1:3" ht="12.75" customHeight="1" x14ac:dyDescent="0.2">
      <c r="A494" s="39"/>
      <c r="C494" s="41"/>
    </row>
    <row r="495" spans="1:3" ht="12.75" customHeight="1" x14ac:dyDescent="0.2">
      <c r="A495" s="39"/>
      <c r="C495" s="41"/>
    </row>
    <row r="496" spans="1:3" ht="12.75" customHeight="1" x14ac:dyDescent="0.2">
      <c r="A496" s="39"/>
      <c r="C496" s="41"/>
    </row>
    <row r="497" spans="1:3" ht="12.75" customHeight="1" x14ac:dyDescent="0.2">
      <c r="A497" s="39"/>
      <c r="C497" s="41"/>
    </row>
    <row r="498" spans="1:3" ht="12.75" customHeight="1" x14ac:dyDescent="0.2">
      <c r="A498" s="39"/>
      <c r="C498" s="41"/>
    </row>
    <row r="499" spans="1:3" ht="12.75" customHeight="1" x14ac:dyDescent="0.2">
      <c r="A499" s="39"/>
      <c r="C499" s="41"/>
    </row>
    <row r="500" spans="1:3" ht="12.75" customHeight="1" x14ac:dyDescent="0.2">
      <c r="A500" s="39"/>
      <c r="C500" s="41"/>
    </row>
    <row r="501" spans="1:3" ht="12.75" customHeight="1" x14ac:dyDescent="0.2">
      <c r="A501" s="39"/>
      <c r="C501" s="41"/>
    </row>
    <row r="502" spans="1:3" ht="12.75" customHeight="1" x14ac:dyDescent="0.2">
      <c r="A502" s="39"/>
      <c r="C502" s="41"/>
    </row>
    <row r="503" spans="1:3" ht="12.75" customHeight="1" x14ac:dyDescent="0.2">
      <c r="A503" s="39"/>
      <c r="C503" s="41"/>
    </row>
    <row r="504" spans="1:3" ht="12.75" customHeight="1" x14ac:dyDescent="0.2">
      <c r="A504" s="39"/>
      <c r="C504" s="41"/>
    </row>
    <row r="505" spans="1:3" ht="12.75" customHeight="1" x14ac:dyDescent="0.2">
      <c r="A505" s="39"/>
      <c r="C505" s="41"/>
    </row>
    <row r="506" spans="1:3" ht="12.75" customHeight="1" x14ac:dyDescent="0.2">
      <c r="A506" s="39"/>
      <c r="C506" s="41"/>
    </row>
    <row r="507" spans="1:3" ht="12.75" customHeight="1" x14ac:dyDescent="0.2">
      <c r="A507" s="39"/>
      <c r="C507" s="41"/>
    </row>
    <row r="508" spans="1:3" ht="12.75" customHeight="1" x14ac:dyDescent="0.2">
      <c r="A508" s="39"/>
      <c r="C508" s="41"/>
    </row>
    <row r="509" spans="1:3" ht="12.75" customHeight="1" x14ac:dyDescent="0.2">
      <c r="A509" s="39"/>
      <c r="C509" s="41"/>
    </row>
    <row r="510" spans="1:3" ht="12.75" customHeight="1" x14ac:dyDescent="0.2">
      <c r="A510" s="39"/>
      <c r="C510" s="41"/>
    </row>
    <row r="511" spans="1:3" ht="12.75" customHeight="1" x14ac:dyDescent="0.2">
      <c r="A511" s="39"/>
      <c r="C511" s="41"/>
    </row>
    <row r="512" spans="1:3" ht="12.75" customHeight="1" x14ac:dyDescent="0.2">
      <c r="A512" s="39"/>
      <c r="C512" s="41"/>
    </row>
    <row r="513" spans="1:3" ht="12.75" customHeight="1" x14ac:dyDescent="0.2">
      <c r="A513" s="39"/>
      <c r="C513" s="41"/>
    </row>
    <row r="514" spans="1:3" ht="12.75" customHeight="1" x14ac:dyDescent="0.2">
      <c r="A514" s="39"/>
      <c r="C514" s="41"/>
    </row>
    <row r="515" spans="1:3" ht="12.75" customHeight="1" x14ac:dyDescent="0.2">
      <c r="A515" s="39"/>
      <c r="C515" s="41"/>
    </row>
    <row r="516" spans="1:3" ht="12.75" customHeight="1" x14ac:dyDescent="0.2">
      <c r="A516" s="39"/>
      <c r="C516" s="41"/>
    </row>
    <row r="517" spans="1:3" ht="12.75" customHeight="1" x14ac:dyDescent="0.2">
      <c r="A517" s="39"/>
      <c r="C517" s="41"/>
    </row>
    <row r="518" spans="1:3" ht="12.75" customHeight="1" x14ac:dyDescent="0.2">
      <c r="A518" s="39"/>
      <c r="C518" s="41"/>
    </row>
    <row r="519" spans="1:3" ht="12.75" customHeight="1" x14ac:dyDescent="0.2">
      <c r="A519" s="39"/>
      <c r="C519" s="41"/>
    </row>
    <row r="520" spans="1:3" ht="12.75" customHeight="1" x14ac:dyDescent="0.2">
      <c r="A520" s="39"/>
      <c r="C520" s="41"/>
    </row>
    <row r="521" spans="1:3" ht="12.75" customHeight="1" x14ac:dyDescent="0.2">
      <c r="A521" s="39"/>
      <c r="C521" s="41"/>
    </row>
    <row r="522" spans="1:3" ht="12.75" customHeight="1" x14ac:dyDescent="0.2">
      <c r="A522" s="39"/>
      <c r="C522" s="41"/>
    </row>
    <row r="523" spans="1:3" ht="12.75" customHeight="1" x14ac:dyDescent="0.2">
      <c r="A523" s="39"/>
      <c r="C523" s="41"/>
    </row>
    <row r="524" spans="1:3" ht="12.75" customHeight="1" x14ac:dyDescent="0.2">
      <c r="A524" s="39"/>
      <c r="C524" s="41"/>
    </row>
    <row r="525" spans="1:3" ht="12.75" customHeight="1" x14ac:dyDescent="0.2">
      <c r="A525" s="39"/>
      <c r="C525" s="41"/>
    </row>
    <row r="526" spans="1:3" ht="12.75" customHeight="1" x14ac:dyDescent="0.2">
      <c r="A526" s="39"/>
      <c r="C526" s="41"/>
    </row>
    <row r="527" spans="1:3" ht="12.75" customHeight="1" x14ac:dyDescent="0.2">
      <c r="A527" s="39"/>
      <c r="C527" s="41"/>
    </row>
    <row r="528" spans="1:3" ht="12.75" customHeight="1" x14ac:dyDescent="0.2">
      <c r="A528" s="39"/>
      <c r="C528" s="41"/>
    </row>
    <row r="529" spans="1:3" ht="12.75" customHeight="1" x14ac:dyDescent="0.2">
      <c r="A529" s="39"/>
      <c r="C529" s="41"/>
    </row>
    <row r="530" spans="1:3" ht="12.75" customHeight="1" x14ac:dyDescent="0.2">
      <c r="A530" s="39"/>
      <c r="C530" s="41"/>
    </row>
    <row r="531" spans="1:3" ht="12.75" customHeight="1" x14ac:dyDescent="0.2">
      <c r="A531" s="39"/>
      <c r="C531" s="41"/>
    </row>
    <row r="532" spans="1:3" ht="12.75" customHeight="1" x14ac:dyDescent="0.2">
      <c r="A532" s="39"/>
      <c r="C532" s="41"/>
    </row>
    <row r="533" spans="1:3" ht="12.75" customHeight="1" x14ac:dyDescent="0.2">
      <c r="A533" s="39"/>
      <c r="C533" s="41"/>
    </row>
    <row r="534" spans="1:3" ht="12.75" customHeight="1" x14ac:dyDescent="0.2">
      <c r="A534" s="39"/>
      <c r="C534" s="41"/>
    </row>
    <row r="535" spans="1:3" ht="12.75" customHeight="1" x14ac:dyDescent="0.2">
      <c r="A535" s="39"/>
      <c r="C535" s="41"/>
    </row>
    <row r="536" spans="1:3" ht="12.75" customHeight="1" x14ac:dyDescent="0.2">
      <c r="A536" s="39"/>
      <c r="C536" s="41"/>
    </row>
    <row r="537" spans="1:3" ht="12.75" customHeight="1" x14ac:dyDescent="0.2">
      <c r="A537" s="39"/>
      <c r="C537" s="41"/>
    </row>
    <row r="538" spans="1:3" ht="12.75" customHeight="1" x14ac:dyDescent="0.2">
      <c r="A538" s="39"/>
      <c r="C538" s="41"/>
    </row>
    <row r="539" spans="1:3" ht="12.75" customHeight="1" x14ac:dyDescent="0.2">
      <c r="A539" s="39"/>
      <c r="C539" s="41"/>
    </row>
    <row r="540" spans="1:3" ht="12.75" customHeight="1" x14ac:dyDescent="0.2">
      <c r="A540" s="39"/>
      <c r="C540" s="41"/>
    </row>
    <row r="541" spans="1:3" ht="12.75" customHeight="1" x14ac:dyDescent="0.2">
      <c r="A541" s="39"/>
      <c r="C541" s="41"/>
    </row>
    <row r="542" spans="1:3" ht="12.75" customHeight="1" x14ac:dyDescent="0.2">
      <c r="A542" s="39"/>
      <c r="C542" s="41"/>
    </row>
    <row r="543" spans="1:3" ht="12.75" customHeight="1" x14ac:dyDescent="0.2">
      <c r="A543" s="39"/>
      <c r="C543" s="41"/>
    </row>
    <row r="544" spans="1:3" ht="12.75" customHeight="1" x14ac:dyDescent="0.2">
      <c r="A544" s="39"/>
      <c r="C544" s="41"/>
    </row>
    <row r="545" spans="1:3" ht="12.75" customHeight="1" x14ac:dyDescent="0.2">
      <c r="A545" s="39"/>
      <c r="C545" s="41"/>
    </row>
    <row r="546" spans="1:3" ht="12.75" customHeight="1" x14ac:dyDescent="0.2">
      <c r="A546" s="39"/>
      <c r="C546" s="41"/>
    </row>
    <row r="547" spans="1:3" ht="12.75" customHeight="1" x14ac:dyDescent="0.2">
      <c r="A547" s="39"/>
      <c r="C547" s="41"/>
    </row>
    <row r="548" spans="1:3" ht="12.75" customHeight="1" x14ac:dyDescent="0.2">
      <c r="A548" s="39"/>
      <c r="C548" s="41"/>
    </row>
    <row r="549" spans="1:3" ht="12.75" customHeight="1" x14ac:dyDescent="0.2">
      <c r="A549" s="39"/>
      <c r="C549" s="41"/>
    </row>
    <row r="550" spans="1:3" ht="12.75" customHeight="1" x14ac:dyDescent="0.2">
      <c r="A550" s="39"/>
      <c r="C550" s="41"/>
    </row>
    <row r="551" spans="1:3" ht="12.75" customHeight="1" x14ac:dyDescent="0.2">
      <c r="A551" s="39"/>
      <c r="C551" s="41"/>
    </row>
    <row r="552" spans="1:3" ht="12.75" customHeight="1" x14ac:dyDescent="0.2">
      <c r="A552" s="39"/>
      <c r="C552" s="41"/>
    </row>
    <row r="553" spans="1:3" ht="12.75" customHeight="1" x14ac:dyDescent="0.2">
      <c r="A553" s="39"/>
      <c r="C553" s="41"/>
    </row>
    <row r="554" spans="1:3" ht="12.75" customHeight="1" x14ac:dyDescent="0.2">
      <c r="A554" s="39"/>
      <c r="C554" s="41"/>
    </row>
    <row r="555" spans="1:3" ht="12.75" customHeight="1" x14ac:dyDescent="0.2">
      <c r="A555" s="39"/>
      <c r="C555" s="41"/>
    </row>
    <row r="556" spans="1:3" ht="12.75" customHeight="1" x14ac:dyDescent="0.2">
      <c r="A556" s="39"/>
      <c r="C556" s="41"/>
    </row>
    <row r="557" spans="1:3" ht="12.75" customHeight="1" x14ac:dyDescent="0.2">
      <c r="A557" s="39"/>
      <c r="C557" s="41"/>
    </row>
    <row r="558" spans="1:3" ht="12.75" customHeight="1" x14ac:dyDescent="0.2">
      <c r="A558" s="39"/>
      <c r="C558" s="41"/>
    </row>
    <row r="559" spans="1:3" ht="12.75" customHeight="1" x14ac:dyDescent="0.2">
      <c r="A559" s="39"/>
      <c r="C559" s="41"/>
    </row>
    <row r="560" spans="1:3" ht="12.75" customHeight="1" x14ac:dyDescent="0.2">
      <c r="A560" s="39"/>
      <c r="C560" s="41"/>
    </row>
    <row r="561" spans="1:3" ht="12.75" customHeight="1" x14ac:dyDescent="0.2">
      <c r="A561" s="39"/>
      <c r="C561" s="41"/>
    </row>
    <row r="562" spans="1:3" ht="12.75" customHeight="1" x14ac:dyDescent="0.2">
      <c r="A562" s="39"/>
      <c r="C562" s="41"/>
    </row>
    <row r="563" spans="1:3" ht="12.75" customHeight="1" x14ac:dyDescent="0.2">
      <c r="A563" s="39"/>
      <c r="C563" s="41"/>
    </row>
    <row r="564" spans="1:3" ht="12.75" customHeight="1" x14ac:dyDescent="0.2">
      <c r="A564" s="39"/>
      <c r="C564" s="41"/>
    </row>
    <row r="565" spans="1:3" ht="12.75" customHeight="1" x14ac:dyDescent="0.2">
      <c r="A565" s="39"/>
      <c r="C565" s="41"/>
    </row>
    <row r="566" spans="1:3" ht="12.75" customHeight="1" x14ac:dyDescent="0.2">
      <c r="A566" s="39"/>
      <c r="C566" s="41"/>
    </row>
    <row r="567" spans="1:3" ht="12.75" customHeight="1" x14ac:dyDescent="0.2">
      <c r="A567" s="39"/>
      <c r="C567" s="41"/>
    </row>
    <row r="568" spans="1:3" ht="12.75" customHeight="1" x14ac:dyDescent="0.2">
      <c r="A568" s="39"/>
      <c r="C568" s="41"/>
    </row>
    <row r="569" spans="1:3" ht="12.75" customHeight="1" x14ac:dyDescent="0.2">
      <c r="A569" s="39"/>
      <c r="C569" s="41"/>
    </row>
    <row r="570" spans="1:3" ht="12.75" customHeight="1" x14ac:dyDescent="0.2">
      <c r="A570" s="39"/>
      <c r="C570" s="41"/>
    </row>
    <row r="571" spans="1:3" ht="12.75" customHeight="1" x14ac:dyDescent="0.2">
      <c r="A571" s="39"/>
      <c r="C571" s="41"/>
    </row>
    <row r="572" spans="1:3" ht="12.75" customHeight="1" x14ac:dyDescent="0.2">
      <c r="A572" s="39"/>
      <c r="C572" s="41"/>
    </row>
    <row r="573" spans="1:3" ht="12.75" customHeight="1" x14ac:dyDescent="0.2">
      <c r="A573" s="39"/>
      <c r="C573" s="41"/>
    </row>
    <row r="574" spans="1:3" ht="12.75" customHeight="1" x14ac:dyDescent="0.2">
      <c r="A574" s="39"/>
      <c r="C574" s="41"/>
    </row>
    <row r="575" spans="1:3" ht="12.75" customHeight="1" x14ac:dyDescent="0.2">
      <c r="A575" s="39"/>
      <c r="C575" s="41"/>
    </row>
    <row r="576" spans="1:3" ht="12.75" customHeight="1" x14ac:dyDescent="0.2">
      <c r="A576" s="39"/>
      <c r="C576" s="41"/>
    </row>
    <row r="577" spans="1:3" ht="12.75" customHeight="1" x14ac:dyDescent="0.2">
      <c r="A577" s="39"/>
      <c r="C577" s="41"/>
    </row>
    <row r="578" spans="1:3" ht="12.75" customHeight="1" x14ac:dyDescent="0.2">
      <c r="A578" s="39"/>
      <c r="C578" s="41"/>
    </row>
    <row r="579" spans="1:3" ht="12.75" customHeight="1" x14ac:dyDescent="0.2">
      <c r="A579" s="39"/>
      <c r="C579" s="41"/>
    </row>
    <row r="580" spans="1:3" ht="12.75" customHeight="1" x14ac:dyDescent="0.2">
      <c r="A580" s="39"/>
      <c r="C580" s="41"/>
    </row>
    <row r="581" spans="1:3" ht="12.75" customHeight="1" x14ac:dyDescent="0.2">
      <c r="A581" s="39"/>
      <c r="C581" s="41"/>
    </row>
    <row r="582" spans="1:3" ht="12.75" customHeight="1" x14ac:dyDescent="0.2">
      <c r="A582" s="39"/>
      <c r="C582" s="41"/>
    </row>
    <row r="583" spans="1:3" ht="12.75" customHeight="1" x14ac:dyDescent="0.2">
      <c r="A583" s="39"/>
      <c r="C583" s="41"/>
    </row>
    <row r="584" spans="1:3" ht="12.75" customHeight="1" x14ac:dyDescent="0.2">
      <c r="A584" s="39"/>
      <c r="C584" s="41"/>
    </row>
    <row r="585" spans="1:3" ht="12.75" customHeight="1" x14ac:dyDescent="0.2">
      <c r="A585" s="39"/>
      <c r="C585" s="41"/>
    </row>
    <row r="586" spans="1:3" ht="12.75" customHeight="1" x14ac:dyDescent="0.2">
      <c r="A586" s="39"/>
      <c r="C586" s="41"/>
    </row>
    <row r="587" spans="1:3" ht="12.75" customHeight="1" x14ac:dyDescent="0.2">
      <c r="A587" s="39"/>
      <c r="C587" s="41"/>
    </row>
    <row r="588" spans="1:3" ht="12.75" customHeight="1" x14ac:dyDescent="0.2">
      <c r="A588" s="39"/>
      <c r="C588" s="41"/>
    </row>
    <row r="589" spans="1:3" ht="12.75" customHeight="1" x14ac:dyDescent="0.2">
      <c r="A589" s="39"/>
      <c r="C589" s="41"/>
    </row>
    <row r="590" spans="1:3" ht="12.75" customHeight="1" x14ac:dyDescent="0.2">
      <c r="A590" s="39"/>
      <c r="C590" s="41"/>
    </row>
    <row r="591" spans="1:3" ht="12.75" customHeight="1" x14ac:dyDescent="0.2">
      <c r="A591" s="39"/>
      <c r="C591" s="41"/>
    </row>
    <row r="592" spans="1:3" ht="12.75" customHeight="1" x14ac:dyDescent="0.2">
      <c r="A592" s="39"/>
      <c r="C592" s="41"/>
    </row>
    <row r="593" spans="1:3" ht="12.75" customHeight="1" x14ac:dyDescent="0.2">
      <c r="A593" s="39"/>
      <c r="C593" s="41"/>
    </row>
    <row r="594" spans="1:3" ht="12.75" customHeight="1" x14ac:dyDescent="0.2">
      <c r="A594" s="39"/>
      <c r="C594" s="41"/>
    </row>
    <row r="595" spans="1:3" ht="12.75" customHeight="1" x14ac:dyDescent="0.2">
      <c r="A595" s="39"/>
      <c r="C595" s="41"/>
    </row>
    <row r="596" spans="1:3" ht="12.75" customHeight="1" x14ac:dyDescent="0.2">
      <c r="A596" s="39"/>
      <c r="C596" s="41"/>
    </row>
    <row r="597" spans="1:3" ht="12.75" customHeight="1" x14ac:dyDescent="0.2">
      <c r="A597" s="39"/>
      <c r="C597" s="41"/>
    </row>
    <row r="598" spans="1:3" ht="12.75" customHeight="1" x14ac:dyDescent="0.2">
      <c r="A598" s="39"/>
      <c r="C598" s="41"/>
    </row>
    <row r="599" spans="1:3" ht="12.75" customHeight="1" x14ac:dyDescent="0.2">
      <c r="A599" s="39"/>
      <c r="C599" s="41"/>
    </row>
    <row r="600" spans="1:3" ht="12.75" customHeight="1" x14ac:dyDescent="0.2">
      <c r="A600" s="39"/>
      <c r="C600" s="41"/>
    </row>
    <row r="601" spans="1:3" ht="12.75" customHeight="1" x14ac:dyDescent="0.2">
      <c r="A601" s="39"/>
      <c r="C601" s="41"/>
    </row>
    <row r="602" spans="1:3" ht="12.75" customHeight="1" x14ac:dyDescent="0.2">
      <c r="A602" s="39"/>
      <c r="C602" s="41"/>
    </row>
    <row r="603" spans="1:3" ht="12.75" customHeight="1" x14ac:dyDescent="0.2">
      <c r="A603" s="39"/>
      <c r="C603" s="41"/>
    </row>
    <row r="604" spans="1:3" ht="12.75" customHeight="1" x14ac:dyDescent="0.2">
      <c r="A604" s="39"/>
      <c r="C604" s="41"/>
    </row>
    <row r="605" spans="1:3" ht="12.75" customHeight="1" x14ac:dyDescent="0.2">
      <c r="A605" s="39"/>
      <c r="C605" s="41"/>
    </row>
    <row r="606" spans="1:3" ht="12.75" customHeight="1" x14ac:dyDescent="0.2">
      <c r="A606" s="39"/>
      <c r="C606" s="41"/>
    </row>
    <row r="607" spans="1:3" ht="12.75" customHeight="1" x14ac:dyDescent="0.2">
      <c r="A607" s="39"/>
      <c r="C607" s="41"/>
    </row>
    <row r="608" spans="1:3" ht="12.75" customHeight="1" x14ac:dyDescent="0.2">
      <c r="A608" s="39"/>
      <c r="C608" s="41"/>
    </row>
    <row r="609" spans="1:3" ht="12.75" customHeight="1" x14ac:dyDescent="0.2">
      <c r="A609" s="39"/>
      <c r="C609" s="41"/>
    </row>
    <row r="610" spans="1:3" ht="12.75" customHeight="1" x14ac:dyDescent="0.2">
      <c r="A610" s="39"/>
      <c r="C610" s="41"/>
    </row>
    <row r="611" spans="1:3" ht="12.75" customHeight="1" x14ac:dyDescent="0.2">
      <c r="A611" s="39"/>
      <c r="C611" s="41"/>
    </row>
    <row r="612" spans="1:3" ht="12.75" customHeight="1" x14ac:dyDescent="0.2">
      <c r="A612" s="39"/>
      <c r="C612" s="41"/>
    </row>
    <row r="613" spans="1:3" ht="12.75" customHeight="1" x14ac:dyDescent="0.2">
      <c r="A613" s="39"/>
      <c r="C613" s="41"/>
    </row>
    <row r="614" spans="1:3" ht="12.75" customHeight="1" x14ac:dyDescent="0.2">
      <c r="A614" s="39"/>
      <c r="C614" s="41"/>
    </row>
    <row r="615" spans="1:3" ht="12.75" customHeight="1" x14ac:dyDescent="0.2">
      <c r="A615" s="39"/>
      <c r="C615" s="41"/>
    </row>
    <row r="616" spans="1:3" ht="12.75" customHeight="1" x14ac:dyDescent="0.2">
      <c r="A616" s="39"/>
      <c r="C616" s="41"/>
    </row>
    <row r="617" spans="1:3" ht="12.75" customHeight="1" x14ac:dyDescent="0.2">
      <c r="A617" s="39"/>
      <c r="C617" s="41"/>
    </row>
    <row r="618" spans="1:3" ht="12.75" customHeight="1" x14ac:dyDescent="0.2">
      <c r="A618" s="39"/>
      <c r="C618" s="41"/>
    </row>
    <row r="619" spans="1:3" ht="12.75" customHeight="1" x14ac:dyDescent="0.2">
      <c r="A619" s="39"/>
      <c r="C619" s="41"/>
    </row>
    <row r="620" spans="1:3" ht="12.75" customHeight="1" x14ac:dyDescent="0.2">
      <c r="A620" s="39"/>
      <c r="C620" s="41"/>
    </row>
    <row r="621" spans="1:3" ht="12.75" customHeight="1" x14ac:dyDescent="0.2">
      <c r="A621" s="39"/>
      <c r="C621" s="41"/>
    </row>
    <row r="622" spans="1:3" ht="12.75" customHeight="1" x14ac:dyDescent="0.2">
      <c r="A622" s="39"/>
      <c r="C622" s="41"/>
    </row>
    <row r="623" spans="1:3" ht="12.75" customHeight="1" x14ac:dyDescent="0.2">
      <c r="A623" s="39"/>
      <c r="C623" s="41"/>
    </row>
    <row r="624" spans="1:3" ht="12.75" customHeight="1" x14ac:dyDescent="0.2">
      <c r="A624" s="39"/>
      <c r="C624" s="41"/>
    </row>
    <row r="625" spans="1:3" ht="12.75" customHeight="1" x14ac:dyDescent="0.2">
      <c r="A625" s="39"/>
      <c r="C625" s="41"/>
    </row>
    <row r="626" spans="1:3" ht="12.75" customHeight="1" x14ac:dyDescent="0.2">
      <c r="A626" s="39"/>
      <c r="C626" s="41"/>
    </row>
    <row r="627" spans="1:3" ht="12.75" customHeight="1" x14ac:dyDescent="0.2">
      <c r="A627" s="39"/>
      <c r="C627" s="41"/>
    </row>
    <row r="628" spans="1:3" ht="12.75" customHeight="1" x14ac:dyDescent="0.2">
      <c r="A628" s="39"/>
      <c r="C628" s="41"/>
    </row>
    <row r="629" spans="1:3" ht="12.75" customHeight="1" x14ac:dyDescent="0.2">
      <c r="A629" s="39"/>
      <c r="C629" s="41"/>
    </row>
    <row r="630" spans="1:3" ht="12.75" customHeight="1" x14ac:dyDescent="0.2">
      <c r="A630" s="39"/>
      <c r="C630" s="41"/>
    </row>
    <row r="631" spans="1:3" ht="12.75" customHeight="1" x14ac:dyDescent="0.2">
      <c r="A631" s="39"/>
      <c r="C631" s="41"/>
    </row>
    <row r="632" spans="1:3" ht="12.75" customHeight="1" x14ac:dyDescent="0.2">
      <c r="A632" s="39"/>
      <c r="C632" s="41"/>
    </row>
    <row r="633" spans="1:3" ht="12.75" customHeight="1" x14ac:dyDescent="0.2">
      <c r="A633" s="39"/>
      <c r="C633" s="41"/>
    </row>
    <row r="634" spans="1:3" ht="12.75" customHeight="1" x14ac:dyDescent="0.2">
      <c r="A634" s="39"/>
      <c r="C634" s="41"/>
    </row>
    <row r="635" spans="1:3" ht="12.75" customHeight="1" x14ac:dyDescent="0.2">
      <c r="A635" s="39"/>
      <c r="C635" s="41"/>
    </row>
    <row r="636" spans="1:3" ht="12.75" customHeight="1" x14ac:dyDescent="0.2">
      <c r="A636" s="39"/>
      <c r="C636" s="41"/>
    </row>
    <row r="637" spans="1:3" ht="12.75" customHeight="1" x14ac:dyDescent="0.2">
      <c r="A637" s="39"/>
      <c r="C637" s="41"/>
    </row>
    <row r="638" spans="1:3" ht="12.75" customHeight="1" x14ac:dyDescent="0.2">
      <c r="A638" s="39"/>
      <c r="C638" s="41"/>
    </row>
    <row r="639" spans="1:3" ht="12.75" customHeight="1" x14ac:dyDescent="0.2">
      <c r="A639" s="39"/>
      <c r="C639" s="41"/>
    </row>
    <row r="640" spans="1:3" ht="12.75" customHeight="1" x14ac:dyDescent="0.2">
      <c r="A640" s="39"/>
      <c r="C640" s="41"/>
    </row>
    <row r="641" spans="1:3" ht="12.75" customHeight="1" x14ac:dyDescent="0.2">
      <c r="A641" s="39"/>
      <c r="C641" s="41"/>
    </row>
    <row r="642" spans="1:3" ht="12.75" customHeight="1" x14ac:dyDescent="0.2">
      <c r="A642" s="39"/>
      <c r="C642" s="41"/>
    </row>
    <row r="643" spans="1:3" ht="12.75" customHeight="1" x14ac:dyDescent="0.2">
      <c r="A643" s="39"/>
      <c r="C643" s="41"/>
    </row>
    <row r="644" spans="1:3" ht="12.75" customHeight="1" x14ac:dyDescent="0.2">
      <c r="A644" s="39"/>
      <c r="C644" s="41"/>
    </row>
    <row r="645" spans="1:3" ht="12.75" customHeight="1" x14ac:dyDescent="0.2">
      <c r="A645" s="39"/>
      <c r="C645" s="41"/>
    </row>
    <row r="646" spans="1:3" ht="12.75" customHeight="1" x14ac:dyDescent="0.2">
      <c r="A646" s="39"/>
      <c r="C646" s="41"/>
    </row>
    <row r="647" spans="1:3" ht="12.75" customHeight="1" x14ac:dyDescent="0.2">
      <c r="A647" s="39"/>
      <c r="C647" s="41"/>
    </row>
    <row r="648" spans="1:3" ht="12.75" customHeight="1" x14ac:dyDescent="0.2">
      <c r="A648" s="39"/>
      <c r="C648" s="41"/>
    </row>
    <row r="649" spans="1:3" ht="12.75" customHeight="1" x14ac:dyDescent="0.2">
      <c r="A649" s="39"/>
      <c r="C649" s="41"/>
    </row>
    <row r="650" spans="1:3" ht="12.75" customHeight="1" x14ac:dyDescent="0.2">
      <c r="A650" s="39"/>
      <c r="C650" s="41"/>
    </row>
    <row r="651" spans="1:3" ht="12.75" customHeight="1" x14ac:dyDescent="0.2">
      <c r="A651" s="39"/>
      <c r="C651" s="41"/>
    </row>
    <row r="652" spans="1:3" ht="12.75" customHeight="1" x14ac:dyDescent="0.2">
      <c r="A652" s="39"/>
      <c r="C652" s="41"/>
    </row>
    <row r="653" spans="1:3" ht="12.75" customHeight="1" x14ac:dyDescent="0.2">
      <c r="A653" s="39"/>
      <c r="C653" s="41"/>
    </row>
    <row r="654" spans="1:3" ht="12.75" customHeight="1" x14ac:dyDescent="0.2">
      <c r="A654" s="39"/>
      <c r="C654" s="41"/>
    </row>
    <row r="655" spans="1:3" ht="12.75" customHeight="1" x14ac:dyDescent="0.2">
      <c r="A655" s="39"/>
      <c r="C655" s="41"/>
    </row>
    <row r="656" spans="1:3" ht="12.75" customHeight="1" x14ac:dyDescent="0.2">
      <c r="A656" s="39"/>
      <c r="C656" s="41"/>
    </row>
    <row r="657" spans="1:3" ht="12.75" customHeight="1" x14ac:dyDescent="0.2">
      <c r="A657" s="39"/>
      <c r="C657" s="41"/>
    </row>
    <row r="658" spans="1:3" ht="12.75" customHeight="1" x14ac:dyDescent="0.2">
      <c r="A658" s="39"/>
      <c r="C658" s="41"/>
    </row>
    <row r="659" spans="1:3" ht="12.75" customHeight="1" x14ac:dyDescent="0.2">
      <c r="A659" s="39"/>
      <c r="C659" s="41"/>
    </row>
    <row r="660" spans="1:3" ht="12.75" customHeight="1" x14ac:dyDescent="0.2">
      <c r="A660" s="39"/>
      <c r="C660" s="41"/>
    </row>
    <row r="661" spans="1:3" ht="12.75" customHeight="1" x14ac:dyDescent="0.2">
      <c r="A661" s="39"/>
      <c r="C661" s="41"/>
    </row>
    <row r="662" spans="1:3" ht="12.75" customHeight="1" x14ac:dyDescent="0.2">
      <c r="A662" s="39"/>
      <c r="C662" s="41"/>
    </row>
    <row r="663" spans="1:3" ht="12.75" customHeight="1" x14ac:dyDescent="0.2">
      <c r="A663" s="39"/>
      <c r="C663" s="41"/>
    </row>
    <row r="664" spans="1:3" ht="12.75" customHeight="1" x14ac:dyDescent="0.2">
      <c r="A664" s="39"/>
      <c r="C664" s="41"/>
    </row>
    <row r="665" spans="1:3" ht="12.75" customHeight="1" x14ac:dyDescent="0.2">
      <c r="A665" s="39"/>
      <c r="C665" s="41"/>
    </row>
    <row r="666" spans="1:3" ht="12.75" customHeight="1" x14ac:dyDescent="0.2">
      <c r="A666" s="39"/>
      <c r="C666" s="41"/>
    </row>
    <row r="667" spans="1:3" ht="12.75" customHeight="1" x14ac:dyDescent="0.2">
      <c r="A667" s="39"/>
      <c r="C667" s="41"/>
    </row>
    <row r="668" spans="1:3" ht="12.75" customHeight="1" x14ac:dyDescent="0.2">
      <c r="A668" s="39"/>
      <c r="C668" s="41"/>
    </row>
    <row r="669" spans="1:3" ht="12.75" customHeight="1" x14ac:dyDescent="0.2">
      <c r="A669" s="39"/>
      <c r="C669" s="41"/>
    </row>
    <row r="670" spans="1:3" ht="12.75" customHeight="1" x14ac:dyDescent="0.2">
      <c r="A670" s="39"/>
      <c r="C670" s="41"/>
    </row>
    <row r="671" spans="1:3" ht="12.75" customHeight="1" x14ac:dyDescent="0.2">
      <c r="A671" s="39"/>
      <c r="C671" s="41"/>
    </row>
    <row r="672" spans="1:3" ht="12.75" customHeight="1" x14ac:dyDescent="0.2">
      <c r="A672" s="39"/>
      <c r="C672" s="41"/>
    </row>
    <row r="673" spans="1:3" ht="12.75" customHeight="1" x14ac:dyDescent="0.2">
      <c r="A673" s="39"/>
      <c r="C673" s="41"/>
    </row>
    <row r="674" spans="1:3" ht="12.75" customHeight="1" x14ac:dyDescent="0.2">
      <c r="A674" s="39"/>
      <c r="C674" s="41"/>
    </row>
    <row r="675" spans="1:3" ht="12.75" customHeight="1" x14ac:dyDescent="0.2">
      <c r="A675" s="39"/>
      <c r="C675" s="41"/>
    </row>
    <row r="676" spans="1:3" ht="12.75" customHeight="1" x14ac:dyDescent="0.2">
      <c r="A676" s="39"/>
      <c r="C676" s="41"/>
    </row>
    <row r="677" spans="1:3" ht="12.75" customHeight="1" x14ac:dyDescent="0.2">
      <c r="A677" s="39"/>
      <c r="C677" s="41"/>
    </row>
    <row r="678" spans="1:3" ht="12.75" customHeight="1" x14ac:dyDescent="0.2">
      <c r="A678" s="39"/>
      <c r="C678" s="41"/>
    </row>
    <row r="679" spans="1:3" ht="12.75" customHeight="1" x14ac:dyDescent="0.2">
      <c r="A679" s="39"/>
      <c r="C679" s="41"/>
    </row>
    <row r="680" spans="1:3" ht="12.75" customHeight="1" x14ac:dyDescent="0.2">
      <c r="A680" s="39"/>
      <c r="C680" s="41"/>
    </row>
    <row r="681" spans="1:3" ht="12.75" customHeight="1" x14ac:dyDescent="0.2">
      <c r="A681" s="39"/>
      <c r="C681" s="41"/>
    </row>
    <row r="682" spans="1:3" ht="12.75" customHeight="1" x14ac:dyDescent="0.2">
      <c r="A682" s="39"/>
      <c r="C682" s="41"/>
    </row>
    <row r="683" spans="1:3" ht="12.75" customHeight="1" x14ac:dyDescent="0.2">
      <c r="A683" s="39"/>
      <c r="C683" s="41"/>
    </row>
    <row r="684" spans="1:3" ht="12.75" customHeight="1" x14ac:dyDescent="0.2">
      <c r="A684" s="39"/>
      <c r="C684" s="41"/>
    </row>
    <row r="685" spans="1:3" ht="12.75" customHeight="1" x14ac:dyDescent="0.2">
      <c r="A685" s="39"/>
      <c r="C685" s="41"/>
    </row>
    <row r="686" spans="1:3" ht="12.75" customHeight="1" x14ac:dyDescent="0.2">
      <c r="A686" s="39"/>
      <c r="C686" s="41"/>
    </row>
    <row r="687" spans="1:3" ht="12.75" customHeight="1" x14ac:dyDescent="0.2">
      <c r="A687" s="39"/>
      <c r="C687" s="41"/>
    </row>
    <row r="688" spans="1:3" ht="12.75" customHeight="1" x14ac:dyDescent="0.2">
      <c r="A688" s="39"/>
      <c r="C688" s="41"/>
    </row>
    <row r="689" spans="1:3" ht="12.75" customHeight="1" x14ac:dyDescent="0.2">
      <c r="A689" s="39"/>
      <c r="C689" s="41"/>
    </row>
    <row r="690" spans="1:3" ht="12.75" customHeight="1" x14ac:dyDescent="0.2">
      <c r="A690" s="39"/>
      <c r="C690" s="41"/>
    </row>
    <row r="691" spans="1:3" ht="12.75" customHeight="1" x14ac:dyDescent="0.2">
      <c r="A691" s="39"/>
      <c r="C691" s="41"/>
    </row>
    <row r="692" spans="1:3" ht="12.75" customHeight="1" x14ac:dyDescent="0.2">
      <c r="A692" s="39"/>
      <c r="C692" s="41"/>
    </row>
    <row r="693" spans="1:3" ht="12.75" customHeight="1" x14ac:dyDescent="0.2">
      <c r="A693" s="39"/>
      <c r="C693" s="41"/>
    </row>
    <row r="694" spans="1:3" ht="12.75" customHeight="1" x14ac:dyDescent="0.2">
      <c r="A694" s="39"/>
      <c r="C694" s="41"/>
    </row>
    <row r="695" spans="1:3" ht="12.75" customHeight="1" x14ac:dyDescent="0.2">
      <c r="A695" s="39"/>
      <c r="C695" s="41"/>
    </row>
    <row r="696" spans="1:3" ht="12.75" customHeight="1" x14ac:dyDescent="0.2">
      <c r="A696" s="39"/>
      <c r="C696" s="41"/>
    </row>
    <row r="697" spans="1:3" ht="12.75" customHeight="1" x14ac:dyDescent="0.2">
      <c r="A697" s="39"/>
      <c r="C697" s="41"/>
    </row>
    <row r="698" spans="1:3" ht="12.75" customHeight="1" x14ac:dyDescent="0.2">
      <c r="A698" s="39"/>
      <c r="C698" s="41"/>
    </row>
    <row r="699" spans="1:3" ht="12.75" customHeight="1" x14ac:dyDescent="0.2">
      <c r="A699" s="39"/>
      <c r="C699" s="41"/>
    </row>
    <row r="700" spans="1:3" ht="12.75" customHeight="1" x14ac:dyDescent="0.2">
      <c r="A700" s="39"/>
      <c r="C700" s="41"/>
    </row>
    <row r="701" spans="1:3" ht="12.75" customHeight="1" x14ac:dyDescent="0.2">
      <c r="A701" s="39"/>
      <c r="C701" s="41"/>
    </row>
    <row r="702" spans="1:3" ht="12.75" customHeight="1" x14ac:dyDescent="0.2">
      <c r="A702" s="39"/>
      <c r="C702" s="41"/>
    </row>
    <row r="703" spans="1:3" ht="12.75" customHeight="1" x14ac:dyDescent="0.2">
      <c r="A703" s="39"/>
      <c r="C703" s="41"/>
    </row>
    <row r="704" spans="1:3" ht="12.75" customHeight="1" x14ac:dyDescent="0.2">
      <c r="A704" s="39"/>
      <c r="C704" s="41"/>
    </row>
    <row r="705" spans="1:3" ht="12.75" customHeight="1" x14ac:dyDescent="0.2">
      <c r="A705" s="39"/>
      <c r="C705" s="41"/>
    </row>
    <row r="706" spans="1:3" ht="12.75" customHeight="1" x14ac:dyDescent="0.2">
      <c r="A706" s="39"/>
      <c r="C706" s="41"/>
    </row>
    <row r="707" spans="1:3" ht="12.75" customHeight="1" x14ac:dyDescent="0.2">
      <c r="A707" s="39"/>
      <c r="C707" s="41"/>
    </row>
    <row r="708" spans="1:3" ht="12.75" customHeight="1" x14ac:dyDescent="0.2">
      <c r="A708" s="39"/>
      <c r="C708" s="41"/>
    </row>
    <row r="709" spans="1:3" ht="12.75" customHeight="1" x14ac:dyDescent="0.2">
      <c r="A709" s="39"/>
      <c r="C709" s="41"/>
    </row>
    <row r="710" spans="1:3" ht="12.75" customHeight="1" x14ac:dyDescent="0.2">
      <c r="A710" s="39"/>
      <c r="C710" s="41"/>
    </row>
    <row r="711" spans="1:3" ht="12.75" customHeight="1" x14ac:dyDescent="0.2">
      <c r="A711" s="39"/>
      <c r="C711" s="41"/>
    </row>
    <row r="712" spans="1:3" ht="12.75" customHeight="1" x14ac:dyDescent="0.2">
      <c r="A712" s="39"/>
      <c r="C712" s="41"/>
    </row>
    <row r="713" spans="1:3" ht="12.75" customHeight="1" x14ac:dyDescent="0.2">
      <c r="A713" s="39"/>
      <c r="C713" s="41"/>
    </row>
    <row r="714" spans="1:3" ht="12.75" customHeight="1" x14ac:dyDescent="0.2">
      <c r="A714" s="39"/>
      <c r="C714" s="41"/>
    </row>
    <row r="715" spans="1:3" ht="12.75" customHeight="1" x14ac:dyDescent="0.2">
      <c r="A715" s="39"/>
      <c r="C715" s="41"/>
    </row>
    <row r="716" spans="1:3" ht="12.75" customHeight="1" x14ac:dyDescent="0.2">
      <c r="A716" s="39"/>
      <c r="C716" s="41"/>
    </row>
    <row r="717" spans="1:3" ht="12.75" customHeight="1" x14ac:dyDescent="0.2">
      <c r="A717" s="39"/>
      <c r="C717" s="41"/>
    </row>
    <row r="718" spans="1:3" ht="12.75" customHeight="1" x14ac:dyDescent="0.2">
      <c r="A718" s="39"/>
      <c r="C718" s="41"/>
    </row>
    <row r="719" spans="1:3" ht="12.75" customHeight="1" x14ac:dyDescent="0.2">
      <c r="A719" s="39"/>
      <c r="C719" s="41"/>
    </row>
    <row r="720" spans="1:3" ht="12.75" customHeight="1" x14ac:dyDescent="0.2">
      <c r="A720" s="39"/>
      <c r="C720" s="41"/>
    </row>
    <row r="721" spans="1:3" ht="12.75" customHeight="1" x14ac:dyDescent="0.2">
      <c r="A721" s="39"/>
      <c r="C721" s="41"/>
    </row>
    <row r="722" spans="1:3" ht="12.75" customHeight="1" x14ac:dyDescent="0.2">
      <c r="A722" s="39"/>
      <c r="C722" s="41"/>
    </row>
    <row r="723" spans="1:3" ht="12.75" customHeight="1" x14ac:dyDescent="0.2">
      <c r="A723" s="39"/>
      <c r="C723" s="41"/>
    </row>
    <row r="724" spans="1:3" ht="12.75" customHeight="1" x14ac:dyDescent="0.2">
      <c r="A724" s="39"/>
      <c r="C724" s="41"/>
    </row>
    <row r="725" spans="1:3" ht="12.75" customHeight="1" x14ac:dyDescent="0.2">
      <c r="A725" s="39"/>
      <c r="C725" s="41"/>
    </row>
    <row r="726" spans="1:3" ht="12.75" customHeight="1" x14ac:dyDescent="0.2">
      <c r="A726" s="39"/>
      <c r="C726" s="41"/>
    </row>
    <row r="727" spans="1:3" ht="12.75" customHeight="1" x14ac:dyDescent="0.2">
      <c r="A727" s="39"/>
      <c r="C727" s="41"/>
    </row>
    <row r="728" spans="1:3" ht="12.75" customHeight="1" x14ac:dyDescent="0.2">
      <c r="A728" s="39"/>
      <c r="C728" s="41"/>
    </row>
    <row r="729" spans="1:3" ht="12.75" customHeight="1" x14ac:dyDescent="0.2">
      <c r="A729" s="39"/>
      <c r="C729" s="41"/>
    </row>
    <row r="730" spans="1:3" ht="12.75" customHeight="1" x14ac:dyDescent="0.2">
      <c r="A730" s="39"/>
      <c r="C730" s="41"/>
    </row>
    <row r="731" spans="1:3" ht="12.75" customHeight="1" x14ac:dyDescent="0.2">
      <c r="A731" s="39"/>
      <c r="C731" s="41"/>
    </row>
    <row r="732" spans="1:3" ht="12.75" customHeight="1" x14ac:dyDescent="0.2">
      <c r="A732" s="39"/>
      <c r="C732" s="41"/>
    </row>
    <row r="733" spans="1:3" ht="12.75" customHeight="1" x14ac:dyDescent="0.2">
      <c r="A733" s="39"/>
      <c r="C733" s="41"/>
    </row>
    <row r="734" spans="1:3" ht="12.75" customHeight="1" x14ac:dyDescent="0.2">
      <c r="A734" s="39"/>
      <c r="C734" s="41"/>
    </row>
    <row r="735" spans="1:3" ht="12.75" customHeight="1" x14ac:dyDescent="0.2">
      <c r="A735" s="39"/>
      <c r="C735" s="41"/>
    </row>
    <row r="736" spans="1:3" ht="12.75" customHeight="1" x14ac:dyDescent="0.2">
      <c r="A736" s="39"/>
      <c r="C736" s="41"/>
    </row>
    <row r="737" spans="1:3" ht="12.75" customHeight="1" x14ac:dyDescent="0.2">
      <c r="A737" s="39"/>
      <c r="C737" s="41"/>
    </row>
    <row r="738" spans="1:3" ht="12.75" customHeight="1" x14ac:dyDescent="0.2">
      <c r="A738" s="39"/>
      <c r="C738" s="41"/>
    </row>
    <row r="739" spans="1:3" ht="12.75" customHeight="1" x14ac:dyDescent="0.2">
      <c r="A739" s="39"/>
      <c r="C739" s="41"/>
    </row>
    <row r="740" spans="1:3" ht="12.75" customHeight="1" x14ac:dyDescent="0.2">
      <c r="A740" s="39"/>
      <c r="C740" s="41"/>
    </row>
    <row r="741" spans="1:3" ht="12.75" customHeight="1" x14ac:dyDescent="0.2">
      <c r="A741" s="39"/>
      <c r="C741" s="41"/>
    </row>
    <row r="742" spans="1:3" ht="12.75" customHeight="1" x14ac:dyDescent="0.2">
      <c r="A742" s="39"/>
      <c r="C742" s="41"/>
    </row>
    <row r="743" spans="1:3" ht="12.75" customHeight="1" x14ac:dyDescent="0.2">
      <c r="A743" s="39"/>
      <c r="C743" s="41"/>
    </row>
    <row r="744" spans="1:3" ht="12.75" customHeight="1" x14ac:dyDescent="0.2">
      <c r="A744" s="39"/>
      <c r="C744" s="41"/>
    </row>
    <row r="745" spans="1:3" ht="12.75" customHeight="1" x14ac:dyDescent="0.2">
      <c r="A745" s="39"/>
      <c r="C745" s="41"/>
    </row>
    <row r="746" spans="1:3" ht="12.75" customHeight="1" x14ac:dyDescent="0.2">
      <c r="A746" s="39"/>
      <c r="C746" s="41"/>
    </row>
    <row r="747" spans="1:3" ht="12.75" customHeight="1" x14ac:dyDescent="0.2">
      <c r="A747" s="39"/>
      <c r="C747" s="41"/>
    </row>
    <row r="748" spans="1:3" ht="12.75" customHeight="1" x14ac:dyDescent="0.2">
      <c r="A748" s="39"/>
      <c r="C748" s="41"/>
    </row>
    <row r="749" spans="1:3" ht="12.75" customHeight="1" x14ac:dyDescent="0.2">
      <c r="A749" s="39"/>
      <c r="C749" s="41"/>
    </row>
    <row r="750" spans="1:3" ht="12.75" customHeight="1" x14ac:dyDescent="0.2">
      <c r="A750" s="39"/>
      <c r="C750" s="41"/>
    </row>
    <row r="751" spans="1:3" ht="12.75" customHeight="1" x14ac:dyDescent="0.2">
      <c r="A751" s="39"/>
      <c r="C751" s="41"/>
    </row>
    <row r="752" spans="1:3" ht="12.75" customHeight="1" x14ac:dyDescent="0.2">
      <c r="A752" s="39"/>
      <c r="C752" s="41"/>
    </row>
    <row r="753" spans="1:3" ht="12.75" customHeight="1" x14ac:dyDescent="0.2">
      <c r="A753" s="39"/>
      <c r="C753" s="41"/>
    </row>
    <row r="754" spans="1:3" ht="12.75" customHeight="1" x14ac:dyDescent="0.2">
      <c r="A754" s="39"/>
      <c r="C754" s="41"/>
    </row>
    <row r="755" spans="1:3" ht="12.75" customHeight="1" x14ac:dyDescent="0.2">
      <c r="A755" s="39"/>
      <c r="C755" s="41"/>
    </row>
    <row r="756" spans="1:3" ht="12.75" customHeight="1" x14ac:dyDescent="0.2">
      <c r="A756" s="39"/>
      <c r="C756" s="41"/>
    </row>
    <row r="757" spans="1:3" ht="12.75" customHeight="1" x14ac:dyDescent="0.2">
      <c r="A757" s="39"/>
      <c r="C757" s="41"/>
    </row>
    <row r="758" spans="1:3" ht="12.75" customHeight="1" x14ac:dyDescent="0.2">
      <c r="A758" s="39"/>
      <c r="C758" s="41"/>
    </row>
    <row r="759" spans="1:3" ht="12.75" customHeight="1" x14ac:dyDescent="0.2">
      <c r="A759" s="39"/>
      <c r="C759" s="41"/>
    </row>
    <row r="760" spans="1:3" ht="12.75" customHeight="1" x14ac:dyDescent="0.2">
      <c r="A760" s="39"/>
      <c r="C760" s="41"/>
    </row>
    <row r="761" spans="1:3" ht="12.75" customHeight="1" x14ac:dyDescent="0.2">
      <c r="A761" s="39"/>
      <c r="C761" s="41"/>
    </row>
    <row r="762" spans="1:3" ht="12.75" customHeight="1" x14ac:dyDescent="0.2">
      <c r="A762" s="39"/>
      <c r="C762" s="41"/>
    </row>
    <row r="763" spans="1:3" ht="12.75" customHeight="1" x14ac:dyDescent="0.2">
      <c r="A763" s="39"/>
      <c r="C763" s="41"/>
    </row>
    <row r="764" spans="1:3" ht="12.75" customHeight="1" x14ac:dyDescent="0.2">
      <c r="A764" s="39"/>
      <c r="C764" s="41"/>
    </row>
    <row r="765" spans="1:3" ht="12.75" customHeight="1" x14ac:dyDescent="0.2">
      <c r="A765" s="39"/>
      <c r="C765" s="41"/>
    </row>
    <row r="766" spans="1:3" ht="12.75" customHeight="1" x14ac:dyDescent="0.2">
      <c r="A766" s="39"/>
      <c r="C766" s="41"/>
    </row>
    <row r="767" spans="1:3" ht="12.75" customHeight="1" x14ac:dyDescent="0.2">
      <c r="A767" s="39"/>
      <c r="C767" s="41"/>
    </row>
    <row r="768" spans="1:3" ht="12.75" customHeight="1" x14ac:dyDescent="0.2">
      <c r="A768" s="39"/>
      <c r="C768" s="41"/>
    </row>
    <row r="769" spans="1:3" ht="12.75" customHeight="1" x14ac:dyDescent="0.2">
      <c r="A769" s="39"/>
      <c r="C769" s="41"/>
    </row>
    <row r="770" spans="1:3" ht="12.75" customHeight="1" x14ac:dyDescent="0.2">
      <c r="A770" s="39"/>
      <c r="C770" s="41"/>
    </row>
    <row r="771" spans="1:3" ht="12.75" customHeight="1" x14ac:dyDescent="0.2">
      <c r="A771" s="39"/>
      <c r="C771" s="41"/>
    </row>
    <row r="772" spans="1:3" ht="12.75" customHeight="1" x14ac:dyDescent="0.2">
      <c r="A772" s="39"/>
      <c r="C772" s="41"/>
    </row>
    <row r="773" spans="1:3" ht="12.75" customHeight="1" x14ac:dyDescent="0.2">
      <c r="A773" s="39"/>
      <c r="C773" s="41"/>
    </row>
    <row r="774" spans="1:3" ht="12.75" customHeight="1" x14ac:dyDescent="0.2">
      <c r="A774" s="39"/>
      <c r="C774" s="41"/>
    </row>
    <row r="775" spans="1:3" ht="12.75" customHeight="1" x14ac:dyDescent="0.2">
      <c r="A775" s="39"/>
      <c r="C775" s="41"/>
    </row>
    <row r="776" spans="1:3" ht="12.75" customHeight="1" x14ac:dyDescent="0.2">
      <c r="A776" s="39"/>
      <c r="C776" s="41"/>
    </row>
    <row r="777" spans="1:3" ht="12.75" customHeight="1" x14ac:dyDescent="0.2">
      <c r="A777" s="39"/>
      <c r="C777" s="41"/>
    </row>
    <row r="778" spans="1:3" ht="12.75" customHeight="1" x14ac:dyDescent="0.2">
      <c r="A778" s="39"/>
      <c r="C778" s="41"/>
    </row>
    <row r="779" spans="1:3" ht="12.75" customHeight="1" x14ac:dyDescent="0.2">
      <c r="A779" s="39"/>
      <c r="C779" s="41"/>
    </row>
    <row r="780" spans="1:3" ht="12.75" customHeight="1" x14ac:dyDescent="0.2">
      <c r="A780" s="39"/>
      <c r="C780" s="41"/>
    </row>
    <row r="781" spans="1:3" ht="12.75" customHeight="1" x14ac:dyDescent="0.2">
      <c r="A781" s="39"/>
      <c r="C781" s="41"/>
    </row>
    <row r="782" spans="1:3" ht="12.75" customHeight="1" x14ac:dyDescent="0.2">
      <c r="A782" s="39"/>
      <c r="C782" s="41"/>
    </row>
    <row r="783" spans="1:3" ht="12.75" customHeight="1" x14ac:dyDescent="0.2">
      <c r="A783" s="39"/>
      <c r="C783" s="41"/>
    </row>
    <row r="784" spans="1:3" ht="12.75" customHeight="1" x14ac:dyDescent="0.2">
      <c r="A784" s="39"/>
      <c r="C784" s="41"/>
    </row>
    <row r="785" spans="1:3" ht="12.75" customHeight="1" x14ac:dyDescent="0.2">
      <c r="A785" s="39"/>
      <c r="C785" s="41"/>
    </row>
    <row r="786" spans="1:3" ht="12.75" customHeight="1" x14ac:dyDescent="0.2">
      <c r="A786" s="39"/>
      <c r="C786" s="41"/>
    </row>
    <row r="787" spans="1:3" ht="12.75" customHeight="1" x14ac:dyDescent="0.2">
      <c r="A787" s="39"/>
      <c r="C787" s="41"/>
    </row>
    <row r="788" spans="1:3" ht="12.75" customHeight="1" x14ac:dyDescent="0.2">
      <c r="A788" s="39"/>
      <c r="C788" s="41"/>
    </row>
    <row r="789" spans="1:3" ht="12.75" customHeight="1" x14ac:dyDescent="0.2">
      <c r="A789" s="39"/>
      <c r="C789" s="41"/>
    </row>
    <row r="790" spans="1:3" ht="12.75" customHeight="1" x14ac:dyDescent="0.2">
      <c r="A790" s="39"/>
      <c r="C790" s="41"/>
    </row>
    <row r="791" spans="1:3" ht="12.75" customHeight="1" x14ac:dyDescent="0.2">
      <c r="A791" s="39"/>
      <c r="C791" s="41"/>
    </row>
    <row r="792" spans="1:3" ht="12.75" customHeight="1" x14ac:dyDescent="0.2">
      <c r="A792" s="39"/>
      <c r="C792" s="41"/>
    </row>
    <row r="793" spans="1:3" ht="12.75" customHeight="1" x14ac:dyDescent="0.2">
      <c r="A793" s="39"/>
      <c r="C793" s="41"/>
    </row>
    <row r="794" spans="1:3" ht="12.75" customHeight="1" x14ac:dyDescent="0.2">
      <c r="A794" s="39"/>
      <c r="C794" s="41"/>
    </row>
    <row r="795" spans="1:3" ht="12.75" customHeight="1" x14ac:dyDescent="0.2">
      <c r="A795" s="39"/>
      <c r="C795" s="41"/>
    </row>
    <row r="796" spans="1:3" ht="12.75" customHeight="1" x14ac:dyDescent="0.2">
      <c r="A796" s="39"/>
      <c r="C796" s="41"/>
    </row>
    <row r="797" spans="1:3" ht="12.75" customHeight="1" x14ac:dyDescent="0.2">
      <c r="A797" s="39"/>
      <c r="C797" s="41"/>
    </row>
    <row r="798" spans="1:3" ht="12.75" customHeight="1" x14ac:dyDescent="0.2">
      <c r="A798" s="39"/>
      <c r="C798" s="41"/>
    </row>
    <row r="799" spans="1:3" ht="12.75" customHeight="1" x14ac:dyDescent="0.2">
      <c r="A799" s="39"/>
      <c r="C799" s="41"/>
    </row>
    <row r="800" spans="1:3" ht="12.75" customHeight="1" x14ac:dyDescent="0.2">
      <c r="A800" s="39"/>
      <c r="C800" s="41"/>
    </row>
    <row r="801" spans="1:3" ht="12.75" customHeight="1" x14ac:dyDescent="0.2">
      <c r="A801" s="39"/>
      <c r="C801" s="41"/>
    </row>
    <row r="802" spans="1:3" ht="12.75" customHeight="1" x14ac:dyDescent="0.2">
      <c r="A802" s="39"/>
      <c r="C802" s="41"/>
    </row>
    <row r="803" spans="1:3" ht="12.75" customHeight="1" x14ac:dyDescent="0.2">
      <c r="A803" s="39"/>
      <c r="C803" s="41"/>
    </row>
    <row r="804" spans="1:3" ht="12.75" customHeight="1" x14ac:dyDescent="0.2">
      <c r="A804" s="39"/>
      <c r="C804" s="41"/>
    </row>
    <row r="805" spans="1:3" ht="12.75" customHeight="1" x14ac:dyDescent="0.2">
      <c r="A805" s="39"/>
      <c r="C805" s="41"/>
    </row>
    <row r="806" spans="1:3" ht="12.75" customHeight="1" x14ac:dyDescent="0.2">
      <c r="A806" s="39"/>
      <c r="C806" s="41"/>
    </row>
    <row r="807" spans="1:3" ht="12.75" customHeight="1" x14ac:dyDescent="0.2">
      <c r="A807" s="39"/>
      <c r="C807" s="41"/>
    </row>
    <row r="808" spans="1:3" ht="12.75" customHeight="1" x14ac:dyDescent="0.2">
      <c r="A808" s="39"/>
      <c r="C808" s="41"/>
    </row>
    <row r="809" spans="1:3" ht="12.75" customHeight="1" x14ac:dyDescent="0.2">
      <c r="A809" s="39"/>
      <c r="C809" s="41"/>
    </row>
    <row r="810" spans="1:3" ht="12.75" customHeight="1" x14ac:dyDescent="0.2">
      <c r="A810" s="39"/>
      <c r="C810" s="41"/>
    </row>
    <row r="811" spans="1:3" ht="12.75" customHeight="1" x14ac:dyDescent="0.2">
      <c r="A811" s="39"/>
      <c r="C811" s="41"/>
    </row>
    <row r="812" spans="1:3" ht="12.75" customHeight="1" x14ac:dyDescent="0.2">
      <c r="A812" s="39"/>
      <c r="C812" s="41"/>
    </row>
    <row r="813" spans="1:3" ht="12.75" customHeight="1" x14ac:dyDescent="0.2">
      <c r="A813" s="39"/>
      <c r="C813" s="41"/>
    </row>
    <row r="814" spans="1:3" ht="12.75" customHeight="1" x14ac:dyDescent="0.2">
      <c r="A814" s="39"/>
      <c r="C814" s="41"/>
    </row>
    <row r="815" spans="1:3" ht="12.75" customHeight="1" x14ac:dyDescent="0.2">
      <c r="A815" s="39"/>
      <c r="C815" s="41"/>
    </row>
    <row r="816" spans="1:3" ht="12.75" customHeight="1" x14ac:dyDescent="0.2">
      <c r="A816" s="39"/>
      <c r="C816" s="41"/>
    </row>
    <row r="817" spans="1:3" ht="12.75" customHeight="1" x14ac:dyDescent="0.2">
      <c r="A817" s="39"/>
      <c r="C817" s="41"/>
    </row>
    <row r="818" spans="1:3" ht="12.75" customHeight="1" x14ac:dyDescent="0.2">
      <c r="A818" s="39"/>
      <c r="C818" s="41"/>
    </row>
    <row r="819" spans="1:3" ht="12.75" customHeight="1" x14ac:dyDescent="0.2">
      <c r="A819" s="39"/>
      <c r="C819" s="41"/>
    </row>
    <row r="820" spans="1:3" ht="12.75" customHeight="1" x14ac:dyDescent="0.2">
      <c r="A820" s="39"/>
      <c r="C820" s="41"/>
    </row>
    <row r="821" spans="1:3" ht="12.75" customHeight="1" x14ac:dyDescent="0.2">
      <c r="A821" s="39"/>
      <c r="C821" s="41"/>
    </row>
    <row r="822" spans="1:3" ht="12.75" customHeight="1" x14ac:dyDescent="0.2">
      <c r="A822" s="39"/>
      <c r="C822" s="41"/>
    </row>
    <row r="823" spans="1:3" ht="12.75" customHeight="1" x14ac:dyDescent="0.2">
      <c r="A823" s="39"/>
      <c r="C823" s="41"/>
    </row>
    <row r="824" spans="1:3" ht="12.75" customHeight="1" x14ac:dyDescent="0.2">
      <c r="A824" s="39"/>
      <c r="C824" s="41"/>
    </row>
    <row r="825" spans="1:3" ht="12.75" customHeight="1" x14ac:dyDescent="0.2">
      <c r="A825" s="39"/>
      <c r="C825" s="41"/>
    </row>
    <row r="826" spans="1:3" ht="12.75" customHeight="1" x14ac:dyDescent="0.2">
      <c r="A826" s="39"/>
      <c r="C826" s="41"/>
    </row>
    <row r="827" spans="1:3" ht="12.75" customHeight="1" x14ac:dyDescent="0.2">
      <c r="A827" s="39"/>
      <c r="C827" s="41"/>
    </row>
    <row r="828" spans="1:3" ht="12.75" customHeight="1" x14ac:dyDescent="0.2">
      <c r="A828" s="39"/>
      <c r="C828" s="41"/>
    </row>
    <row r="829" spans="1:3" ht="12.75" customHeight="1" x14ac:dyDescent="0.2">
      <c r="A829" s="39"/>
      <c r="C829" s="41"/>
    </row>
    <row r="830" spans="1:3" ht="12.75" customHeight="1" x14ac:dyDescent="0.2">
      <c r="A830" s="39"/>
      <c r="C830" s="41"/>
    </row>
    <row r="831" spans="1:3" ht="12.75" customHeight="1" x14ac:dyDescent="0.2">
      <c r="A831" s="39"/>
      <c r="C831" s="41"/>
    </row>
    <row r="832" spans="1:3" ht="12.75" customHeight="1" x14ac:dyDescent="0.2">
      <c r="A832" s="39"/>
      <c r="C832" s="41"/>
    </row>
    <row r="833" spans="1:3" ht="12.75" customHeight="1" x14ac:dyDescent="0.2">
      <c r="A833" s="39"/>
      <c r="C833" s="41"/>
    </row>
    <row r="834" spans="1:3" ht="12.75" customHeight="1" x14ac:dyDescent="0.2">
      <c r="A834" s="39"/>
      <c r="C834" s="41"/>
    </row>
    <row r="835" spans="1:3" ht="12.75" customHeight="1" x14ac:dyDescent="0.2">
      <c r="A835" s="39"/>
      <c r="C835" s="41"/>
    </row>
    <row r="836" spans="1:3" ht="12.75" customHeight="1" x14ac:dyDescent="0.2">
      <c r="A836" s="39"/>
      <c r="C836" s="41"/>
    </row>
    <row r="837" spans="1:3" ht="12.75" customHeight="1" x14ac:dyDescent="0.2">
      <c r="A837" s="39"/>
      <c r="C837" s="41"/>
    </row>
    <row r="838" spans="1:3" ht="12.75" customHeight="1" x14ac:dyDescent="0.2">
      <c r="A838" s="39"/>
      <c r="C838" s="41"/>
    </row>
    <row r="839" spans="1:3" ht="12.75" customHeight="1" x14ac:dyDescent="0.2">
      <c r="A839" s="39"/>
      <c r="C839" s="41"/>
    </row>
    <row r="840" spans="1:3" ht="12.75" customHeight="1" x14ac:dyDescent="0.2">
      <c r="A840" s="39"/>
      <c r="C840" s="41"/>
    </row>
    <row r="841" spans="1:3" ht="12.75" customHeight="1" x14ac:dyDescent="0.2">
      <c r="A841" s="39"/>
      <c r="C841" s="41"/>
    </row>
    <row r="842" spans="1:3" ht="12.75" customHeight="1" x14ac:dyDescent="0.2">
      <c r="A842" s="39"/>
      <c r="C842" s="41"/>
    </row>
    <row r="843" spans="1:3" ht="12.75" customHeight="1" x14ac:dyDescent="0.2">
      <c r="A843" s="39"/>
      <c r="C843" s="41"/>
    </row>
    <row r="844" spans="1:3" ht="12.75" customHeight="1" x14ac:dyDescent="0.2">
      <c r="A844" s="39"/>
      <c r="C844" s="41"/>
    </row>
    <row r="845" spans="1:3" ht="12.75" customHeight="1" x14ac:dyDescent="0.2">
      <c r="A845" s="39"/>
      <c r="C845" s="41"/>
    </row>
    <row r="846" spans="1:3" ht="12.75" customHeight="1" x14ac:dyDescent="0.2">
      <c r="A846" s="39"/>
      <c r="C846" s="41"/>
    </row>
    <row r="847" spans="1:3" ht="12.75" customHeight="1" x14ac:dyDescent="0.2">
      <c r="A847" s="39"/>
      <c r="C847" s="41"/>
    </row>
    <row r="848" spans="1:3" ht="12.75" customHeight="1" x14ac:dyDescent="0.2">
      <c r="A848" s="39"/>
      <c r="C848" s="41"/>
    </row>
    <row r="849" spans="1:3" ht="12.75" customHeight="1" x14ac:dyDescent="0.2">
      <c r="A849" s="39"/>
      <c r="C849" s="41"/>
    </row>
    <row r="850" spans="1:3" ht="12.75" customHeight="1" x14ac:dyDescent="0.2">
      <c r="A850" s="39"/>
      <c r="C850" s="41"/>
    </row>
    <row r="851" spans="1:3" ht="12.75" customHeight="1" x14ac:dyDescent="0.2">
      <c r="A851" s="39"/>
      <c r="C851" s="41"/>
    </row>
    <row r="852" spans="1:3" ht="12.75" customHeight="1" x14ac:dyDescent="0.2">
      <c r="A852" s="39"/>
      <c r="C852" s="41"/>
    </row>
    <row r="853" spans="1:3" ht="12.75" customHeight="1" x14ac:dyDescent="0.2">
      <c r="A853" s="39"/>
      <c r="C853" s="41"/>
    </row>
    <row r="854" spans="1:3" ht="12.75" customHeight="1" x14ac:dyDescent="0.2">
      <c r="A854" s="39"/>
      <c r="C854" s="41"/>
    </row>
    <row r="855" spans="1:3" ht="12.75" customHeight="1" x14ac:dyDescent="0.2">
      <c r="A855" s="39"/>
      <c r="C855" s="41"/>
    </row>
    <row r="856" spans="1:3" ht="12.75" customHeight="1" x14ac:dyDescent="0.2">
      <c r="A856" s="39"/>
      <c r="C856" s="41"/>
    </row>
    <row r="857" spans="1:3" ht="12.75" customHeight="1" x14ac:dyDescent="0.2">
      <c r="A857" s="39"/>
      <c r="C857" s="41"/>
    </row>
    <row r="858" spans="1:3" ht="12.75" customHeight="1" x14ac:dyDescent="0.2">
      <c r="A858" s="39"/>
      <c r="C858" s="41"/>
    </row>
    <row r="859" spans="1:3" ht="12.75" customHeight="1" x14ac:dyDescent="0.2">
      <c r="A859" s="39"/>
      <c r="C859" s="41"/>
    </row>
    <row r="860" spans="1:3" ht="12.75" customHeight="1" x14ac:dyDescent="0.2">
      <c r="A860" s="39"/>
      <c r="C860" s="41"/>
    </row>
    <row r="861" spans="1:3" ht="12.75" customHeight="1" x14ac:dyDescent="0.2">
      <c r="A861" s="39"/>
      <c r="C861" s="41"/>
    </row>
    <row r="862" spans="1:3" ht="12.75" customHeight="1" x14ac:dyDescent="0.2">
      <c r="A862" s="39"/>
      <c r="C862" s="41"/>
    </row>
    <row r="863" spans="1:3" ht="12.75" customHeight="1" x14ac:dyDescent="0.2">
      <c r="A863" s="39"/>
      <c r="C863" s="41"/>
    </row>
    <row r="864" spans="1:3" ht="12.75" customHeight="1" x14ac:dyDescent="0.2">
      <c r="A864" s="39"/>
      <c r="C864" s="41"/>
    </row>
    <row r="865" spans="1:3" ht="12.75" customHeight="1" x14ac:dyDescent="0.2">
      <c r="A865" s="39"/>
      <c r="C865" s="41"/>
    </row>
    <row r="866" spans="1:3" ht="12.75" customHeight="1" x14ac:dyDescent="0.2">
      <c r="A866" s="39"/>
      <c r="C866" s="41"/>
    </row>
    <row r="867" spans="1:3" ht="12.75" customHeight="1" x14ac:dyDescent="0.2">
      <c r="A867" s="39"/>
      <c r="C867" s="41"/>
    </row>
    <row r="868" spans="1:3" ht="12.75" customHeight="1" x14ac:dyDescent="0.2">
      <c r="A868" s="39"/>
      <c r="C868" s="41"/>
    </row>
    <row r="869" spans="1:3" ht="12.75" customHeight="1" x14ac:dyDescent="0.2">
      <c r="A869" s="39"/>
      <c r="C869" s="41"/>
    </row>
    <row r="870" spans="1:3" ht="12.75" customHeight="1" x14ac:dyDescent="0.2">
      <c r="A870" s="39"/>
      <c r="C870" s="41"/>
    </row>
    <row r="871" spans="1:3" ht="12.75" customHeight="1" x14ac:dyDescent="0.2">
      <c r="A871" s="39"/>
      <c r="C871" s="41"/>
    </row>
    <row r="872" spans="1:3" ht="12.75" customHeight="1" x14ac:dyDescent="0.2">
      <c r="A872" s="39"/>
      <c r="C872" s="41"/>
    </row>
    <row r="873" spans="1:3" ht="12.75" customHeight="1" x14ac:dyDescent="0.2">
      <c r="A873" s="39"/>
      <c r="C873" s="41"/>
    </row>
    <row r="874" spans="1:3" ht="12.75" customHeight="1" x14ac:dyDescent="0.2">
      <c r="A874" s="39"/>
      <c r="C874" s="41"/>
    </row>
    <row r="875" spans="1:3" ht="12.75" customHeight="1" x14ac:dyDescent="0.2">
      <c r="A875" s="39"/>
      <c r="C875" s="41"/>
    </row>
    <row r="876" spans="1:3" ht="12.75" customHeight="1" x14ac:dyDescent="0.2">
      <c r="A876" s="39"/>
      <c r="C876" s="41"/>
    </row>
    <row r="877" spans="1:3" ht="12.75" customHeight="1" x14ac:dyDescent="0.2">
      <c r="A877" s="39"/>
      <c r="C877" s="41"/>
    </row>
    <row r="878" spans="1:3" ht="12.75" customHeight="1" x14ac:dyDescent="0.2">
      <c r="A878" s="39"/>
      <c r="C878" s="41"/>
    </row>
    <row r="879" spans="1:3" ht="12.75" customHeight="1" x14ac:dyDescent="0.2">
      <c r="A879" s="39"/>
      <c r="C879" s="41"/>
    </row>
    <row r="880" spans="1:3" ht="12.75" customHeight="1" x14ac:dyDescent="0.2">
      <c r="A880" s="39"/>
      <c r="C880" s="41"/>
    </row>
    <row r="881" spans="1:3" ht="12.75" customHeight="1" x14ac:dyDescent="0.2">
      <c r="A881" s="39"/>
      <c r="C881" s="41"/>
    </row>
    <row r="882" spans="1:3" ht="12.75" customHeight="1" x14ac:dyDescent="0.2">
      <c r="A882" s="39"/>
      <c r="C882" s="41"/>
    </row>
    <row r="883" spans="1:3" ht="12.75" customHeight="1" x14ac:dyDescent="0.2">
      <c r="A883" s="39"/>
      <c r="C883" s="41"/>
    </row>
    <row r="884" spans="1:3" ht="12.75" customHeight="1" x14ac:dyDescent="0.2">
      <c r="A884" s="39"/>
      <c r="C884" s="41"/>
    </row>
    <row r="885" spans="1:3" ht="12.75" customHeight="1" x14ac:dyDescent="0.2">
      <c r="A885" s="39"/>
      <c r="C885" s="41"/>
    </row>
    <row r="886" spans="1:3" ht="12.75" customHeight="1" x14ac:dyDescent="0.2">
      <c r="A886" s="39"/>
      <c r="C886" s="41"/>
    </row>
    <row r="887" spans="1:3" ht="12.75" customHeight="1" x14ac:dyDescent="0.2">
      <c r="A887" s="39"/>
      <c r="C887" s="41"/>
    </row>
    <row r="888" spans="1:3" ht="12.75" customHeight="1" x14ac:dyDescent="0.2">
      <c r="A888" s="39"/>
      <c r="C888" s="41"/>
    </row>
    <row r="889" spans="1:3" ht="12.75" customHeight="1" x14ac:dyDescent="0.2">
      <c r="A889" s="39"/>
      <c r="C889" s="41"/>
    </row>
    <row r="890" spans="1:3" ht="12.75" customHeight="1" x14ac:dyDescent="0.2">
      <c r="A890" s="39"/>
      <c r="C890" s="41"/>
    </row>
    <row r="891" spans="1:3" ht="12.75" customHeight="1" x14ac:dyDescent="0.2">
      <c r="A891" s="39"/>
      <c r="C891" s="41"/>
    </row>
    <row r="892" spans="1:3" ht="12.75" customHeight="1" x14ac:dyDescent="0.2">
      <c r="A892" s="39"/>
      <c r="C892" s="41"/>
    </row>
    <row r="893" spans="1:3" ht="12.75" customHeight="1" x14ac:dyDescent="0.2">
      <c r="A893" s="39"/>
      <c r="C893" s="41"/>
    </row>
    <row r="894" spans="1:3" ht="12.75" customHeight="1" x14ac:dyDescent="0.2">
      <c r="A894" s="39"/>
      <c r="C894" s="41"/>
    </row>
    <row r="895" spans="1:3" ht="12.75" customHeight="1" x14ac:dyDescent="0.2">
      <c r="A895" s="39"/>
      <c r="C895" s="41"/>
    </row>
    <row r="896" spans="1:3" ht="12.75" customHeight="1" x14ac:dyDescent="0.2">
      <c r="A896" s="39"/>
      <c r="C896" s="41"/>
    </row>
    <row r="897" spans="1:3" ht="12.75" customHeight="1" x14ac:dyDescent="0.2">
      <c r="A897" s="39"/>
      <c r="C897" s="41"/>
    </row>
    <row r="898" spans="1:3" ht="12.75" customHeight="1" x14ac:dyDescent="0.2">
      <c r="A898" s="39"/>
      <c r="C898" s="41"/>
    </row>
    <row r="899" spans="1:3" ht="12.75" customHeight="1" x14ac:dyDescent="0.2">
      <c r="A899" s="39"/>
      <c r="C899" s="41"/>
    </row>
    <row r="900" spans="1:3" ht="12.75" customHeight="1" x14ac:dyDescent="0.2">
      <c r="A900" s="39"/>
      <c r="C900" s="41"/>
    </row>
    <row r="901" spans="1:3" ht="12.75" customHeight="1" x14ac:dyDescent="0.2">
      <c r="A901" s="39"/>
      <c r="C901" s="41"/>
    </row>
    <row r="902" spans="1:3" ht="12.75" customHeight="1" x14ac:dyDescent="0.2">
      <c r="A902" s="39"/>
      <c r="C902" s="41"/>
    </row>
    <row r="903" spans="1:3" ht="12.75" customHeight="1" x14ac:dyDescent="0.2">
      <c r="A903" s="39"/>
      <c r="C903" s="41"/>
    </row>
    <row r="904" spans="1:3" ht="12.75" customHeight="1" x14ac:dyDescent="0.2">
      <c r="A904" s="39"/>
      <c r="C904" s="41"/>
    </row>
    <row r="905" spans="1:3" ht="12.75" customHeight="1" x14ac:dyDescent="0.2">
      <c r="A905" s="39"/>
      <c r="C905" s="41"/>
    </row>
    <row r="906" spans="1:3" ht="12.75" customHeight="1" x14ac:dyDescent="0.2">
      <c r="A906" s="39"/>
      <c r="C906" s="41"/>
    </row>
    <row r="907" spans="1:3" ht="12.75" customHeight="1" x14ac:dyDescent="0.2">
      <c r="A907" s="39"/>
      <c r="C907" s="41"/>
    </row>
    <row r="908" spans="1:3" ht="12.75" customHeight="1" x14ac:dyDescent="0.2">
      <c r="A908" s="39"/>
      <c r="C908" s="41"/>
    </row>
    <row r="909" spans="1:3" ht="12.75" customHeight="1" x14ac:dyDescent="0.2">
      <c r="A909" s="39"/>
      <c r="C909" s="41"/>
    </row>
    <row r="910" spans="1:3" ht="12.75" customHeight="1" x14ac:dyDescent="0.2">
      <c r="A910" s="39"/>
      <c r="C910" s="41"/>
    </row>
    <row r="911" spans="1:3" ht="12.75" customHeight="1" x14ac:dyDescent="0.2">
      <c r="A911" s="39"/>
      <c r="C911" s="41"/>
    </row>
    <row r="912" spans="1:3" ht="12.75" customHeight="1" x14ac:dyDescent="0.2">
      <c r="A912" s="39"/>
      <c r="C912" s="41"/>
    </row>
    <row r="913" spans="1:3" ht="12.75" customHeight="1" x14ac:dyDescent="0.2">
      <c r="A913" s="39"/>
      <c r="C913" s="41"/>
    </row>
    <row r="914" spans="1:3" ht="12.75" customHeight="1" x14ac:dyDescent="0.2">
      <c r="A914" s="39"/>
      <c r="C914" s="41"/>
    </row>
    <row r="915" spans="1:3" ht="12.75" customHeight="1" x14ac:dyDescent="0.2">
      <c r="A915" s="39"/>
      <c r="C915" s="41"/>
    </row>
    <row r="916" spans="1:3" ht="12.75" customHeight="1" x14ac:dyDescent="0.2">
      <c r="A916" s="39"/>
      <c r="C916" s="41"/>
    </row>
    <row r="917" spans="1:3" ht="12.75" customHeight="1" x14ac:dyDescent="0.2">
      <c r="A917" s="39"/>
      <c r="C917" s="41"/>
    </row>
    <row r="918" spans="1:3" ht="12.75" customHeight="1" x14ac:dyDescent="0.2">
      <c r="A918" s="39"/>
      <c r="C918" s="41"/>
    </row>
    <row r="919" spans="1:3" ht="12.75" customHeight="1" x14ac:dyDescent="0.2">
      <c r="A919" s="39"/>
      <c r="C919" s="41"/>
    </row>
    <row r="920" spans="1:3" ht="12.75" customHeight="1" x14ac:dyDescent="0.2">
      <c r="A920" s="39"/>
      <c r="C920" s="41"/>
    </row>
    <row r="921" spans="1:3" ht="12.75" customHeight="1" x14ac:dyDescent="0.2">
      <c r="A921" s="39"/>
      <c r="C921" s="41"/>
    </row>
    <row r="922" spans="1:3" ht="12.75" customHeight="1" x14ac:dyDescent="0.2">
      <c r="A922" s="39"/>
      <c r="C922" s="41"/>
    </row>
    <row r="923" spans="1:3" ht="12.75" customHeight="1" x14ac:dyDescent="0.2">
      <c r="A923" s="39"/>
      <c r="C923" s="41"/>
    </row>
    <row r="924" spans="1:3" ht="12.75" customHeight="1" x14ac:dyDescent="0.2">
      <c r="A924" s="39"/>
      <c r="C924" s="41"/>
    </row>
    <row r="925" spans="1:3" ht="12.75" customHeight="1" x14ac:dyDescent="0.2">
      <c r="A925" s="39"/>
      <c r="C925" s="41"/>
    </row>
    <row r="926" spans="1:3" ht="12.75" customHeight="1" x14ac:dyDescent="0.2">
      <c r="A926" s="39"/>
      <c r="C926" s="41"/>
    </row>
    <row r="927" spans="1:3" ht="12.75" customHeight="1" x14ac:dyDescent="0.2">
      <c r="A927" s="39"/>
      <c r="C927" s="41"/>
    </row>
    <row r="928" spans="1:3" ht="12.75" customHeight="1" x14ac:dyDescent="0.2">
      <c r="A928" s="39"/>
      <c r="C928" s="41"/>
    </row>
    <row r="929" spans="1:3" ht="12.75" customHeight="1" x14ac:dyDescent="0.2">
      <c r="A929" s="39"/>
      <c r="C929" s="41"/>
    </row>
    <row r="930" spans="1:3" ht="12.75" customHeight="1" x14ac:dyDescent="0.2">
      <c r="A930" s="39"/>
      <c r="C930" s="41"/>
    </row>
    <row r="931" spans="1:3" ht="12.75" customHeight="1" x14ac:dyDescent="0.2">
      <c r="A931" s="39"/>
      <c r="C931" s="41"/>
    </row>
    <row r="932" spans="1:3" ht="12.75" customHeight="1" x14ac:dyDescent="0.2">
      <c r="A932" s="39"/>
      <c r="C932" s="41"/>
    </row>
    <row r="933" spans="1:3" ht="12.75" customHeight="1" x14ac:dyDescent="0.2">
      <c r="A933" s="39"/>
      <c r="C933" s="41"/>
    </row>
    <row r="934" spans="1:3" ht="12.75" customHeight="1" x14ac:dyDescent="0.2">
      <c r="A934" s="39"/>
      <c r="C934" s="41"/>
    </row>
    <row r="935" spans="1:3" ht="12.75" customHeight="1" x14ac:dyDescent="0.2">
      <c r="A935" s="39"/>
      <c r="C935" s="41"/>
    </row>
    <row r="936" spans="1:3" ht="12.75" customHeight="1" x14ac:dyDescent="0.2">
      <c r="A936" s="39"/>
      <c r="C936" s="41"/>
    </row>
    <row r="937" spans="1:3" ht="12.75" customHeight="1" x14ac:dyDescent="0.2">
      <c r="A937" s="39"/>
      <c r="C937" s="41"/>
    </row>
    <row r="938" spans="1:3" ht="12.75" customHeight="1" x14ac:dyDescent="0.2">
      <c r="A938" s="39"/>
      <c r="C938" s="41"/>
    </row>
    <row r="939" spans="1:3" ht="12.75" customHeight="1" x14ac:dyDescent="0.2">
      <c r="A939" s="39"/>
      <c r="C939" s="41"/>
    </row>
    <row r="940" spans="1:3" ht="12.75" customHeight="1" x14ac:dyDescent="0.2">
      <c r="A940" s="39"/>
      <c r="C940" s="41"/>
    </row>
    <row r="941" spans="1:3" ht="12.75" customHeight="1" x14ac:dyDescent="0.2">
      <c r="A941" s="39"/>
      <c r="C941" s="41"/>
    </row>
    <row r="942" spans="1:3" ht="12.75" customHeight="1" x14ac:dyDescent="0.2">
      <c r="A942" s="39"/>
      <c r="C942" s="41"/>
    </row>
    <row r="943" spans="1:3" ht="12.75" customHeight="1" x14ac:dyDescent="0.2">
      <c r="A943" s="39"/>
      <c r="C943" s="41"/>
    </row>
    <row r="944" spans="1:3" ht="12.75" customHeight="1" x14ac:dyDescent="0.2">
      <c r="A944" s="39"/>
      <c r="C944" s="41"/>
    </row>
    <row r="945" spans="1:3" ht="12.75" customHeight="1" x14ac:dyDescent="0.2">
      <c r="A945" s="39"/>
      <c r="C945" s="41"/>
    </row>
    <row r="946" spans="1:3" ht="12.75" customHeight="1" x14ac:dyDescent="0.2">
      <c r="A946" s="39"/>
      <c r="C946" s="41"/>
    </row>
    <row r="947" spans="1:3" ht="12.75" customHeight="1" x14ac:dyDescent="0.2">
      <c r="A947" s="39"/>
      <c r="C947" s="41"/>
    </row>
    <row r="948" spans="1:3" ht="12.75" customHeight="1" x14ac:dyDescent="0.2">
      <c r="A948" s="39"/>
      <c r="C948" s="41"/>
    </row>
    <row r="949" spans="1:3" ht="12.75" customHeight="1" x14ac:dyDescent="0.2">
      <c r="A949" s="39"/>
      <c r="C949" s="41"/>
    </row>
    <row r="950" spans="1:3" ht="12.75" customHeight="1" x14ac:dyDescent="0.2">
      <c r="A950" s="39"/>
      <c r="C950" s="41"/>
    </row>
    <row r="951" spans="1:3" ht="12.75" customHeight="1" x14ac:dyDescent="0.2">
      <c r="A951" s="39"/>
      <c r="C951" s="41"/>
    </row>
    <row r="952" spans="1:3" ht="12.75" customHeight="1" x14ac:dyDescent="0.2">
      <c r="A952" s="39"/>
      <c r="C952" s="41"/>
    </row>
    <row r="953" spans="1:3" ht="12.75" customHeight="1" x14ac:dyDescent="0.2">
      <c r="A953" s="39"/>
      <c r="C953" s="41"/>
    </row>
    <row r="954" spans="1:3" ht="12.75" customHeight="1" x14ac:dyDescent="0.2">
      <c r="A954" s="39"/>
      <c r="C954" s="41"/>
    </row>
    <row r="955" spans="1:3" ht="12.75" customHeight="1" x14ac:dyDescent="0.2">
      <c r="A955" s="39"/>
      <c r="C955" s="41"/>
    </row>
    <row r="956" spans="1:3" ht="12.75" customHeight="1" x14ac:dyDescent="0.2">
      <c r="A956" s="39"/>
      <c r="C956" s="41"/>
    </row>
    <row r="957" spans="1:3" ht="12.75" customHeight="1" x14ac:dyDescent="0.2">
      <c r="A957" s="39"/>
      <c r="C957" s="41"/>
    </row>
    <row r="958" spans="1:3" ht="12.75" customHeight="1" x14ac:dyDescent="0.2">
      <c r="A958" s="39"/>
      <c r="C958" s="41"/>
    </row>
    <row r="959" spans="1:3" ht="12.75" customHeight="1" x14ac:dyDescent="0.2">
      <c r="A959" s="39"/>
      <c r="C959" s="41"/>
    </row>
    <row r="960" spans="1:3" ht="12.75" customHeight="1" x14ac:dyDescent="0.2">
      <c r="A960" s="39"/>
      <c r="C960" s="41"/>
    </row>
    <row r="961" spans="1:3" ht="12.75" customHeight="1" x14ac:dyDescent="0.2">
      <c r="A961" s="39"/>
      <c r="C961" s="41"/>
    </row>
    <row r="962" spans="1:3" ht="12.75" customHeight="1" x14ac:dyDescent="0.2">
      <c r="A962" s="39"/>
      <c r="C962" s="41"/>
    </row>
    <row r="963" spans="1:3" ht="12.75" customHeight="1" x14ac:dyDescent="0.2">
      <c r="A963" s="39"/>
      <c r="C963" s="41"/>
    </row>
    <row r="964" spans="1:3" ht="12.75" customHeight="1" x14ac:dyDescent="0.2">
      <c r="A964" s="39"/>
      <c r="C964" s="41"/>
    </row>
    <row r="965" spans="1:3" ht="12.75" customHeight="1" x14ac:dyDescent="0.2">
      <c r="A965" s="39"/>
      <c r="C965" s="41"/>
    </row>
    <row r="966" spans="1:3" ht="12.75" customHeight="1" x14ac:dyDescent="0.2">
      <c r="A966" s="39"/>
      <c r="C966" s="41"/>
    </row>
    <row r="967" spans="1:3" ht="12.75" customHeight="1" x14ac:dyDescent="0.2">
      <c r="A967" s="39"/>
      <c r="C967" s="41"/>
    </row>
    <row r="968" spans="1:3" ht="12.75" customHeight="1" x14ac:dyDescent="0.2">
      <c r="A968" s="39"/>
      <c r="C968" s="41"/>
    </row>
    <row r="969" spans="1:3" ht="12.75" customHeight="1" x14ac:dyDescent="0.2">
      <c r="A969" s="39"/>
      <c r="C969" s="41"/>
    </row>
    <row r="970" spans="1:3" ht="12.75" customHeight="1" x14ac:dyDescent="0.2">
      <c r="A970" s="39"/>
      <c r="C970" s="41"/>
    </row>
    <row r="971" spans="1:3" ht="12.75" customHeight="1" x14ac:dyDescent="0.2">
      <c r="A971" s="39"/>
      <c r="C971" s="41"/>
    </row>
    <row r="972" spans="1:3" ht="12.75" customHeight="1" x14ac:dyDescent="0.2">
      <c r="A972" s="39"/>
      <c r="C972" s="41"/>
    </row>
    <row r="973" spans="1:3" ht="12.75" customHeight="1" x14ac:dyDescent="0.2">
      <c r="A973" s="39"/>
      <c r="C973" s="41"/>
    </row>
    <row r="974" spans="1:3" ht="12.75" customHeight="1" x14ac:dyDescent="0.2">
      <c r="A974" s="39"/>
      <c r="C974" s="41"/>
    </row>
    <row r="975" spans="1:3" ht="12.75" customHeight="1" x14ac:dyDescent="0.2">
      <c r="A975" s="39"/>
      <c r="C975" s="41"/>
    </row>
    <row r="976" spans="1:3" ht="12.75" customHeight="1" x14ac:dyDescent="0.2">
      <c r="A976" s="39"/>
      <c r="C976" s="41"/>
    </row>
    <row r="977" spans="1:3" ht="12.75" customHeight="1" x14ac:dyDescent="0.2">
      <c r="A977" s="39"/>
      <c r="C977" s="41"/>
    </row>
    <row r="978" spans="1:3" ht="12.75" customHeight="1" x14ac:dyDescent="0.2">
      <c r="A978" s="39"/>
      <c r="C978" s="41"/>
    </row>
    <row r="979" spans="1:3" ht="12.75" customHeight="1" x14ac:dyDescent="0.2">
      <c r="A979" s="39"/>
      <c r="C979" s="41"/>
    </row>
    <row r="980" spans="1:3" ht="12.75" customHeight="1" x14ac:dyDescent="0.2">
      <c r="A980" s="39"/>
      <c r="C980" s="41"/>
    </row>
    <row r="981" spans="1:3" ht="12.75" customHeight="1" x14ac:dyDescent="0.2">
      <c r="A981" s="39"/>
      <c r="C981" s="41"/>
    </row>
    <row r="982" spans="1:3" ht="12.75" customHeight="1" x14ac:dyDescent="0.2">
      <c r="A982" s="39"/>
      <c r="C982" s="41"/>
    </row>
    <row r="983" spans="1:3" ht="12.75" customHeight="1" x14ac:dyDescent="0.2">
      <c r="A983" s="39"/>
      <c r="C983" s="41"/>
    </row>
    <row r="984" spans="1:3" ht="12.75" customHeight="1" x14ac:dyDescent="0.2">
      <c r="A984" s="39"/>
      <c r="C984" s="41"/>
    </row>
    <row r="985" spans="1:3" ht="12.75" customHeight="1" x14ac:dyDescent="0.2">
      <c r="A985" s="39"/>
      <c r="C985" s="41"/>
    </row>
    <row r="986" spans="1:3" ht="12.75" customHeight="1" x14ac:dyDescent="0.2">
      <c r="A986" s="39"/>
      <c r="C986" s="41"/>
    </row>
    <row r="987" spans="1:3" ht="12.75" customHeight="1" x14ac:dyDescent="0.2">
      <c r="A987" s="39"/>
      <c r="C987" s="41"/>
    </row>
    <row r="988" spans="1:3" ht="12.75" customHeight="1" x14ac:dyDescent="0.2">
      <c r="A988" s="39"/>
      <c r="C988" s="41"/>
    </row>
    <row r="989" spans="1:3" ht="12.75" customHeight="1" x14ac:dyDescent="0.2">
      <c r="A989" s="39"/>
      <c r="C989" s="41"/>
    </row>
    <row r="990" spans="1:3" ht="12.75" customHeight="1" x14ac:dyDescent="0.2">
      <c r="A990" s="39"/>
      <c r="C990" s="41"/>
    </row>
    <row r="991" spans="1:3" ht="12.75" customHeight="1" x14ac:dyDescent="0.2">
      <c r="A991" s="39"/>
      <c r="C991" s="41"/>
    </row>
    <row r="992" spans="1:3" ht="12.75" customHeight="1" x14ac:dyDescent="0.2">
      <c r="A992" s="39"/>
      <c r="C992" s="41"/>
    </row>
    <row r="993" spans="1:3" ht="12.75" customHeight="1" x14ac:dyDescent="0.2">
      <c r="A993" s="39"/>
      <c r="C993" s="41"/>
    </row>
    <row r="994" spans="1:3" ht="12.75" customHeight="1" x14ac:dyDescent="0.2">
      <c r="A994" s="39"/>
      <c r="C994" s="41"/>
    </row>
    <row r="995" spans="1:3" ht="12.75" customHeight="1" x14ac:dyDescent="0.2">
      <c r="A995" s="39"/>
      <c r="C995" s="41"/>
    </row>
    <row r="996" spans="1:3" ht="12.75" customHeight="1" x14ac:dyDescent="0.2">
      <c r="A996" s="39"/>
      <c r="C996" s="41"/>
    </row>
    <row r="997" spans="1:3" ht="12.75" customHeight="1" x14ac:dyDescent="0.2">
      <c r="A997" s="39"/>
      <c r="C997" s="41"/>
    </row>
    <row r="998" spans="1:3" ht="12.75" customHeight="1" x14ac:dyDescent="0.2">
      <c r="A998" s="39"/>
      <c r="C998" s="41"/>
    </row>
    <row r="999" spans="1:3" ht="12.75" customHeight="1" x14ac:dyDescent="0.2">
      <c r="A999" s="39"/>
      <c r="C999" s="41"/>
    </row>
    <row r="1000" spans="1:3" ht="12.75" customHeight="1" x14ac:dyDescent="0.2">
      <c r="A1000" s="39"/>
      <c r="C1000" s="41"/>
    </row>
    <row r="1001" spans="1:3" ht="12.75" customHeight="1" x14ac:dyDescent="0.2">
      <c r="A1001" s="39"/>
      <c r="C1001" s="41"/>
    </row>
    <row r="1002" spans="1:3" ht="12.75" customHeight="1" x14ac:dyDescent="0.2">
      <c r="A1002" s="39"/>
      <c r="C1002" s="41"/>
    </row>
  </sheetData>
  <mergeCells count="4">
    <mergeCell ref="A1:F1"/>
    <mergeCell ref="A2:F2"/>
    <mergeCell ref="A44:B44"/>
    <mergeCell ref="A45:E45"/>
  </mergeCells>
  <pageMargins left="0.70866141732283472" right="0.70866141732283472" top="0.74803149606299213" bottom="0.74803149606299213" header="0" footer="0"/>
  <pageSetup scale="70" orientation="landscape" r:id="rId1"/>
  <headerFooter>
    <oddHeader>&amp;CKÁLLÓ KÖZSÉG ÖNKROMÁNYZATÁNAK 2020 ÉVI KÖLTSÉGVETÉSI RENDELETÉNEK MELLÉKLETEI</oddHeader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  <pageSetUpPr fitToPage="1"/>
  </sheetPr>
  <dimension ref="A1:K1002"/>
  <sheetViews>
    <sheetView topLeftCell="A19" workbookViewId="0">
      <selection activeCell="F7" sqref="F7"/>
    </sheetView>
  </sheetViews>
  <sheetFormatPr defaultColWidth="14.42578125" defaultRowHeight="15" customHeight="1" x14ac:dyDescent="0.2"/>
  <cols>
    <col min="1" max="1" width="42.85546875" customWidth="1"/>
    <col min="2" max="2" width="11.28515625" customWidth="1"/>
    <col min="3" max="3" width="10.140625" customWidth="1"/>
    <col min="4" max="5" width="11.28515625" customWidth="1"/>
    <col min="6" max="6" width="10.140625" customWidth="1"/>
    <col min="7" max="10" width="12.42578125" customWidth="1"/>
    <col min="11" max="11" width="15.42578125" customWidth="1"/>
    <col min="12" max="25" width="8" customWidth="1"/>
  </cols>
  <sheetData>
    <row r="1" spans="1:11" ht="36.75" customHeight="1" x14ac:dyDescent="0.25">
      <c r="A1" s="313" t="s">
        <v>185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8.75" customHeight="1" x14ac:dyDescent="0.3">
      <c r="I2" s="50"/>
      <c r="K2" s="1" t="s">
        <v>187</v>
      </c>
    </row>
    <row r="3" spans="1:11" ht="18.75" customHeight="1" x14ac:dyDescent="0.3">
      <c r="A3" s="39"/>
      <c r="I3" s="50"/>
      <c r="K3" s="51" t="s">
        <v>189</v>
      </c>
    </row>
    <row r="4" spans="1:11" ht="18.75" customHeight="1" x14ac:dyDescent="0.3">
      <c r="A4" s="52"/>
      <c r="B4" s="53" t="s">
        <v>142</v>
      </c>
      <c r="C4" s="53" t="s">
        <v>145</v>
      </c>
      <c r="D4" s="53" t="s">
        <v>186</v>
      </c>
      <c r="E4" s="53" t="s">
        <v>192</v>
      </c>
      <c r="F4" s="53" t="s">
        <v>193</v>
      </c>
      <c r="G4" s="54" t="s">
        <v>194</v>
      </c>
      <c r="H4" s="53" t="s">
        <v>196</v>
      </c>
      <c r="I4" s="55" t="s">
        <v>197</v>
      </c>
      <c r="J4" s="53" t="s">
        <v>198</v>
      </c>
      <c r="K4" s="247" t="s">
        <v>199</v>
      </c>
    </row>
    <row r="5" spans="1:11" ht="123.75" customHeight="1" x14ac:dyDescent="0.2">
      <c r="A5" s="241" t="s">
        <v>200</v>
      </c>
      <c r="B5" s="56" t="s">
        <v>143</v>
      </c>
      <c r="C5" s="56" t="s">
        <v>203</v>
      </c>
      <c r="D5" s="56" t="s">
        <v>188</v>
      </c>
      <c r="E5" s="56" t="s">
        <v>195</v>
      </c>
      <c r="F5" s="56" t="s">
        <v>206</v>
      </c>
      <c r="G5" s="57" t="s">
        <v>207</v>
      </c>
      <c r="H5" s="56" t="s">
        <v>208</v>
      </c>
      <c r="I5" s="57" t="s">
        <v>209</v>
      </c>
      <c r="J5" s="56" t="s">
        <v>210</v>
      </c>
      <c r="K5" s="248" t="s">
        <v>211</v>
      </c>
    </row>
    <row r="6" spans="1:11" ht="17.25" customHeight="1" x14ac:dyDescent="0.2">
      <c r="A6" s="242" t="s">
        <v>212</v>
      </c>
      <c r="B6" s="58">
        <f>SUM(B7:B30)</f>
        <v>29572000</v>
      </c>
      <c r="C6" s="58">
        <f>SUM(C7:C30)</f>
        <v>4700000</v>
      </c>
      <c r="D6" s="58">
        <f>SUM(D7:D30)</f>
        <v>51302567</v>
      </c>
      <c r="E6" s="58">
        <f>SUM(E7:E30)</f>
        <v>16000000</v>
      </c>
      <c r="F6" s="58">
        <f>SUM(F7:F30)</f>
        <v>6195992</v>
      </c>
      <c r="G6" s="58">
        <f t="shared" ref="G6:G23" si="0">SUM(B6:F6)</f>
        <v>107770559</v>
      </c>
      <c r="H6" s="58">
        <f>SUM(H7:H30)</f>
        <v>59466000</v>
      </c>
      <c r="I6" s="58">
        <f t="shared" ref="I6:I30" si="1">SUM(H6)</f>
        <v>59466000</v>
      </c>
      <c r="J6" s="58">
        <f>SUM(J7:J30)</f>
        <v>171087983</v>
      </c>
      <c r="K6" s="249">
        <f t="shared" ref="K6:K23" si="2">SUM(G6+I6+J6)</f>
        <v>338324542</v>
      </c>
    </row>
    <row r="7" spans="1:11" ht="38.25" customHeight="1" x14ac:dyDescent="0.2">
      <c r="A7" s="243" t="s">
        <v>217</v>
      </c>
      <c r="B7" s="60">
        <v>9132000</v>
      </c>
      <c r="C7" s="61">
        <v>1598000</v>
      </c>
      <c r="D7" s="62">
        <v>3700000</v>
      </c>
      <c r="E7" s="60">
        <v>0</v>
      </c>
      <c r="F7" s="307">
        <v>5495992</v>
      </c>
      <c r="G7" s="63">
        <f t="shared" si="0"/>
        <v>19925992</v>
      </c>
      <c r="H7" s="64">
        <v>0</v>
      </c>
      <c r="I7" s="63">
        <f t="shared" si="1"/>
        <v>0</v>
      </c>
      <c r="J7" s="65">
        <v>0</v>
      </c>
      <c r="K7" s="250">
        <f t="shared" si="2"/>
        <v>19925992</v>
      </c>
    </row>
    <row r="8" spans="1:11" ht="18.75" customHeight="1" x14ac:dyDescent="0.2">
      <c r="A8" s="244" t="s">
        <v>223</v>
      </c>
      <c r="B8" s="66">
        <v>0</v>
      </c>
      <c r="C8" s="67">
        <v>0</v>
      </c>
      <c r="D8" s="68">
        <v>1600000</v>
      </c>
      <c r="E8" s="66">
        <v>0</v>
      </c>
      <c r="F8" s="67">
        <v>0</v>
      </c>
      <c r="G8" s="69">
        <f t="shared" si="0"/>
        <v>1600000</v>
      </c>
      <c r="H8" s="48">
        <v>0</v>
      </c>
      <c r="I8" s="69">
        <f t="shared" si="1"/>
        <v>0</v>
      </c>
      <c r="J8" s="70">
        <v>0</v>
      </c>
      <c r="K8" s="250">
        <f t="shared" si="2"/>
        <v>1600000</v>
      </c>
    </row>
    <row r="9" spans="1:11" ht="25.5" customHeight="1" x14ac:dyDescent="0.2">
      <c r="A9" s="244" t="s">
        <v>228</v>
      </c>
      <c r="B9" s="66">
        <v>0</v>
      </c>
      <c r="C9" s="67">
        <v>0</v>
      </c>
      <c r="D9" s="68">
        <v>3000000</v>
      </c>
      <c r="E9" s="66">
        <v>0</v>
      </c>
      <c r="F9" s="67">
        <v>0</v>
      </c>
      <c r="G9" s="69">
        <f t="shared" si="0"/>
        <v>3000000</v>
      </c>
      <c r="H9" s="48">
        <v>20500000</v>
      </c>
      <c r="I9" s="69">
        <f t="shared" si="1"/>
        <v>20500000</v>
      </c>
      <c r="J9" s="70">
        <v>0</v>
      </c>
      <c r="K9" s="250">
        <f t="shared" si="2"/>
        <v>23500000</v>
      </c>
    </row>
    <row r="10" spans="1:11" ht="25.5" customHeight="1" x14ac:dyDescent="0.2">
      <c r="A10" s="244" t="s">
        <v>229</v>
      </c>
      <c r="B10" s="66">
        <v>0</v>
      </c>
      <c r="C10" s="67">
        <v>0</v>
      </c>
      <c r="D10" s="68">
        <v>0</v>
      </c>
      <c r="E10" s="66">
        <v>0</v>
      </c>
      <c r="F10" s="67">
        <v>0</v>
      </c>
      <c r="G10" s="69">
        <f t="shared" si="0"/>
        <v>0</v>
      </c>
      <c r="H10" s="48">
        <v>0</v>
      </c>
      <c r="I10" s="69">
        <f t="shared" si="1"/>
        <v>0</v>
      </c>
      <c r="J10" s="70">
        <v>7050983</v>
      </c>
      <c r="K10" s="251">
        <f t="shared" si="2"/>
        <v>7050983</v>
      </c>
    </row>
    <row r="11" spans="1:11" ht="18.75" customHeight="1" x14ac:dyDescent="0.2">
      <c r="A11" s="244" t="s">
        <v>230</v>
      </c>
      <c r="B11" s="66">
        <v>0</v>
      </c>
      <c r="C11" s="67">
        <v>0</v>
      </c>
      <c r="D11" s="68">
        <v>0</v>
      </c>
      <c r="E11" s="66">
        <v>0</v>
      </c>
      <c r="F11" s="67">
        <v>0</v>
      </c>
      <c r="G11" s="69">
        <f t="shared" si="0"/>
        <v>0</v>
      </c>
      <c r="H11" s="48">
        <v>0</v>
      </c>
      <c r="I11" s="69">
        <f t="shared" si="1"/>
        <v>0</v>
      </c>
      <c r="J11" s="70">
        <v>164037000</v>
      </c>
      <c r="K11" s="250">
        <f t="shared" si="2"/>
        <v>164037000</v>
      </c>
    </row>
    <row r="12" spans="1:11" ht="18.75" customHeight="1" x14ac:dyDescent="0.25">
      <c r="A12" s="245" t="s">
        <v>231</v>
      </c>
      <c r="B12" s="66">
        <v>6000000</v>
      </c>
      <c r="C12" s="67">
        <v>597000</v>
      </c>
      <c r="D12" s="68">
        <v>500000</v>
      </c>
      <c r="E12" s="66">
        <v>0</v>
      </c>
      <c r="F12" s="67">
        <v>0</v>
      </c>
      <c r="G12" s="69">
        <f t="shared" si="0"/>
        <v>7097000</v>
      </c>
      <c r="H12" s="48">
        <v>0</v>
      </c>
      <c r="I12" s="69">
        <f t="shared" si="1"/>
        <v>0</v>
      </c>
      <c r="J12" s="70">
        <v>0</v>
      </c>
      <c r="K12" s="250">
        <f t="shared" si="2"/>
        <v>7097000</v>
      </c>
    </row>
    <row r="13" spans="1:11" ht="18.75" customHeight="1" x14ac:dyDescent="0.2">
      <c r="A13" s="244" t="s">
        <v>232</v>
      </c>
      <c r="B13" s="66">
        <v>0</v>
      </c>
      <c r="C13" s="67">
        <v>0</v>
      </c>
      <c r="D13" s="68">
        <v>0</v>
      </c>
      <c r="E13" s="66">
        <v>0</v>
      </c>
      <c r="F13" s="67">
        <v>0</v>
      </c>
      <c r="G13" s="69">
        <f t="shared" si="0"/>
        <v>0</v>
      </c>
      <c r="H13" s="48">
        <v>0</v>
      </c>
      <c r="I13" s="69">
        <f t="shared" si="1"/>
        <v>0</v>
      </c>
      <c r="J13" s="70">
        <v>0</v>
      </c>
      <c r="K13" s="250">
        <f t="shared" si="2"/>
        <v>0</v>
      </c>
    </row>
    <row r="14" spans="1:11" s="148" customFormat="1" ht="18.75" customHeight="1" x14ac:dyDescent="0.2">
      <c r="A14" s="246" t="s">
        <v>367</v>
      </c>
      <c r="B14" s="66">
        <v>0</v>
      </c>
      <c r="C14" s="67">
        <v>0</v>
      </c>
      <c r="D14" s="68">
        <v>360000</v>
      </c>
      <c r="E14" s="66">
        <v>0</v>
      </c>
      <c r="F14" s="67">
        <v>0</v>
      </c>
      <c r="G14" s="69">
        <f t="shared" si="0"/>
        <v>360000</v>
      </c>
      <c r="H14" s="66">
        <v>0</v>
      </c>
      <c r="I14" s="69">
        <f t="shared" si="1"/>
        <v>0</v>
      </c>
      <c r="J14" s="70">
        <v>0</v>
      </c>
      <c r="K14" s="250">
        <f t="shared" si="2"/>
        <v>360000</v>
      </c>
    </row>
    <row r="15" spans="1:11" ht="25.5" customHeight="1" x14ac:dyDescent="0.2">
      <c r="A15" s="244" t="s">
        <v>233</v>
      </c>
      <c r="B15" s="66">
        <v>0</v>
      </c>
      <c r="C15" s="67">
        <v>0</v>
      </c>
      <c r="D15" s="68">
        <v>2000000</v>
      </c>
      <c r="E15" s="66">
        <v>0</v>
      </c>
      <c r="F15" s="67">
        <v>0</v>
      </c>
      <c r="G15" s="69">
        <f t="shared" si="0"/>
        <v>2000000</v>
      </c>
      <c r="H15" s="48">
        <v>1294000</v>
      </c>
      <c r="I15" s="69">
        <f t="shared" si="1"/>
        <v>1294000</v>
      </c>
      <c r="J15" s="70">
        <v>0</v>
      </c>
      <c r="K15" s="250">
        <f t="shared" si="2"/>
        <v>3294000</v>
      </c>
    </row>
    <row r="16" spans="1:11" s="148" customFormat="1" ht="25.5" customHeight="1" x14ac:dyDescent="0.2">
      <c r="A16" s="246" t="s">
        <v>368</v>
      </c>
      <c r="B16" s="66">
        <v>0</v>
      </c>
      <c r="C16" s="67">
        <v>0</v>
      </c>
      <c r="D16" s="68">
        <v>2000000</v>
      </c>
      <c r="E16" s="66">
        <v>0</v>
      </c>
      <c r="F16" s="67">
        <v>0</v>
      </c>
      <c r="G16" s="69">
        <f t="shared" si="0"/>
        <v>2000000</v>
      </c>
      <c r="H16" s="66">
        <v>33402000</v>
      </c>
      <c r="I16" s="69">
        <f t="shared" si="1"/>
        <v>33402000</v>
      </c>
      <c r="J16" s="70">
        <v>0</v>
      </c>
      <c r="K16" s="250">
        <f t="shared" si="2"/>
        <v>35402000</v>
      </c>
    </row>
    <row r="17" spans="1:11" ht="18.75" customHeight="1" x14ac:dyDescent="0.2">
      <c r="A17" s="244" t="s">
        <v>234</v>
      </c>
      <c r="B17" s="66">
        <v>0</v>
      </c>
      <c r="C17" s="67">
        <v>0</v>
      </c>
      <c r="D17" s="68">
        <v>5000000</v>
      </c>
      <c r="E17" s="66">
        <v>0</v>
      </c>
      <c r="F17" s="67">
        <v>0</v>
      </c>
      <c r="G17" s="69">
        <f t="shared" si="0"/>
        <v>5000000</v>
      </c>
      <c r="H17" s="48">
        <v>0</v>
      </c>
      <c r="I17" s="69">
        <f t="shared" si="1"/>
        <v>0</v>
      </c>
      <c r="J17" s="70">
        <v>0</v>
      </c>
      <c r="K17" s="250">
        <f t="shared" si="2"/>
        <v>5000000</v>
      </c>
    </row>
    <row r="18" spans="1:11" ht="18.75" customHeight="1" x14ac:dyDescent="0.2">
      <c r="A18" s="244" t="s">
        <v>235</v>
      </c>
      <c r="B18" s="66">
        <v>0</v>
      </c>
      <c r="C18" s="67">
        <v>0</v>
      </c>
      <c r="D18" s="68">
        <v>300000</v>
      </c>
      <c r="E18" s="66">
        <v>0</v>
      </c>
      <c r="F18" s="67">
        <v>0</v>
      </c>
      <c r="G18" s="69">
        <f t="shared" si="0"/>
        <v>300000</v>
      </c>
      <c r="H18" s="48">
        <v>0</v>
      </c>
      <c r="I18" s="69">
        <f t="shared" si="1"/>
        <v>0</v>
      </c>
      <c r="J18" s="70">
        <v>0</v>
      </c>
      <c r="K18" s="250">
        <f t="shared" si="2"/>
        <v>300000</v>
      </c>
    </row>
    <row r="19" spans="1:11" ht="25.5" customHeight="1" x14ac:dyDescent="0.2">
      <c r="A19" s="244" t="s">
        <v>236</v>
      </c>
      <c r="B19" s="66">
        <v>1500000</v>
      </c>
      <c r="C19" s="67">
        <v>240000</v>
      </c>
      <c r="D19" s="68">
        <v>4492567</v>
      </c>
      <c r="E19" s="66">
        <v>0</v>
      </c>
      <c r="F19" s="67">
        <v>0</v>
      </c>
      <c r="G19" s="69">
        <f t="shared" si="0"/>
        <v>6232567</v>
      </c>
      <c r="H19" s="48">
        <v>0</v>
      </c>
      <c r="I19" s="69">
        <f t="shared" si="1"/>
        <v>0</v>
      </c>
      <c r="J19" s="70">
        <v>0</v>
      </c>
      <c r="K19" s="250">
        <f t="shared" si="2"/>
        <v>6232567</v>
      </c>
    </row>
    <row r="20" spans="1:11" s="148" customFormat="1" ht="25.5" customHeight="1" x14ac:dyDescent="0.2">
      <c r="A20" s="246" t="s">
        <v>369</v>
      </c>
      <c r="B20" s="66">
        <v>0</v>
      </c>
      <c r="C20" s="67">
        <v>0</v>
      </c>
      <c r="D20" s="68">
        <v>800000</v>
      </c>
      <c r="E20" s="66">
        <v>0</v>
      </c>
      <c r="F20" s="67">
        <v>0</v>
      </c>
      <c r="G20" s="69">
        <f t="shared" si="0"/>
        <v>800000</v>
      </c>
      <c r="H20" s="66">
        <v>3000000</v>
      </c>
      <c r="I20" s="69">
        <f t="shared" si="1"/>
        <v>3000000</v>
      </c>
      <c r="J20" s="70">
        <v>0</v>
      </c>
      <c r="K20" s="250">
        <f t="shared" si="2"/>
        <v>3800000</v>
      </c>
    </row>
    <row r="21" spans="1:11" ht="18.75" customHeight="1" x14ac:dyDescent="0.2">
      <c r="A21" s="244" t="s">
        <v>237</v>
      </c>
      <c r="B21" s="66">
        <v>0</v>
      </c>
      <c r="C21" s="67">
        <v>0</v>
      </c>
      <c r="D21" s="68">
        <v>5500000</v>
      </c>
      <c r="E21" s="66">
        <v>0</v>
      </c>
      <c r="F21" s="67">
        <v>0</v>
      </c>
      <c r="G21" s="69">
        <f t="shared" si="0"/>
        <v>5500000</v>
      </c>
      <c r="H21" s="48">
        <v>0</v>
      </c>
      <c r="I21" s="69">
        <f t="shared" si="1"/>
        <v>0</v>
      </c>
      <c r="J21" s="70">
        <v>0</v>
      </c>
      <c r="K21" s="250">
        <f t="shared" si="2"/>
        <v>5500000</v>
      </c>
    </row>
    <row r="22" spans="1:11" ht="18.75" customHeight="1" x14ac:dyDescent="0.2">
      <c r="A22" s="244" t="s">
        <v>238</v>
      </c>
      <c r="B22" s="66">
        <v>0</v>
      </c>
      <c r="C22" s="67">
        <v>0</v>
      </c>
      <c r="D22" s="68">
        <v>9000000</v>
      </c>
      <c r="E22" s="66">
        <v>0</v>
      </c>
      <c r="F22" s="67">
        <v>0</v>
      </c>
      <c r="G22" s="69">
        <f t="shared" si="0"/>
        <v>9000000</v>
      </c>
      <c r="H22" s="48">
        <v>0</v>
      </c>
      <c r="I22" s="69">
        <f t="shared" si="1"/>
        <v>0</v>
      </c>
      <c r="J22" s="70">
        <v>0</v>
      </c>
      <c r="K22" s="250">
        <f t="shared" si="2"/>
        <v>9000000</v>
      </c>
    </row>
    <row r="23" spans="1:11" ht="25.5" customHeight="1" x14ac:dyDescent="0.2">
      <c r="A23" s="244" t="s">
        <v>240</v>
      </c>
      <c r="B23" s="66">
        <v>0</v>
      </c>
      <c r="C23" s="67">
        <v>0</v>
      </c>
      <c r="D23" s="68">
        <v>4200000</v>
      </c>
      <c r="E23" s="66">
        <v>0</v>
      </c>
      <c r="F23" s="67">
        <v>0</v>
      </c>
      <c r="G23" s="69">
        <f t="shared" si="0"/>
        <v>4200000</v>
      </c>
      <c r="H23" s="48">
        <v>0</v>
      </c>
      <c r="I23" s="69">
        <f t="shared" si="1"/>
        <v>0</v>
      </c>
      <c r="J23" s="70">
        <v>0</v>
      </c>
      <c r="K23" s="250">
        <f t="shared" si="2"/>
        <v>4200000</v>
      </c>
    </row>
    <row r="24" spans="1:11" ht="18.75" customHeight="1" x14ac:dyDescent="0.2">
      <c r="A24" s="244" t="s">
        <v>241</v>
      </c>
      <c r="B24" s="66">
        <v>0</v>
      </c>
      <c r="C24" s="67">
        <v>0</v>
      </c>
      <c r="D24" s="68">
        <v>400000</v>
      </c>
      <c r="E24" s="66">
        <v>0</v>
      </c>
      <c r="F24" s="67">
        <v>0</v>
      </c>
      <c r="G24" s="69">
        <v>0</v>
      </c>
      <c r="H24" s="48">
        <v>0</v>
      </c>
      <c r="I24" s="69">
        <f t="shared" si="1"/>
        <v>0</v>
      </c>
      <c r="J24" s="70">
        <v>0</v>
      </c>
      <c r="K24" s="250"/>
    </row>
    <row r="25" spans="1:11" ht="18.75" customHeight="1" x14ac:dyDescent="0.2">
      <c r="A25" s="244" t="s">
        <v>242</v>
      </c>
      <c r="B25" s="66">
        <v>4580000</v>
      </c>
      <c r="C25" s="67">
        <v>802000</v>
      </c>
      <c r="D25" s="68">
        <v>3000000</v>
      </c>
      <c r="E25" s="66">
        <v>0</v>
      </c>
      <c r="F25" s="67">
        <v>0</v>
      </c>
      <c r="G25" s="69">
        <f t="shared" ref="G25:G30" si="3">SUM(B25:F25)</f>
        <v>8382000</v>
      </c>
      <c r="H25" s="48">
        <v>0</v>
      </c>
      <c r="I25" s="69">
        <f t="shared" si="1"/>
        <v>0</v>
      </c>
      <c r="J25" s="70">
        <v>0</v>
      </c>
      <c r="K25" s="250">
        <f t="shared" ref="K25:K30" si="4">SUM(G25+I25+J25)</f>
        <v>8382000</v>
      </c>
    </row>
    <row r="26" spans="1:11" ht="25.5" customHeight="1" x14ac:dyDescent="0.2">
      <c r="A26" s="244" t="s">
        <v>243</v>
      </c>
      <c r="B26" s="66">
        <v>0</v>
      </c>
      <c r="C26" s="67">
        <v>0</v>
      </c>
      <c r="D26" s="68">
        <v>3000000</v>
      </c>
      <c r="E26" s="66">
        <v>0</v>
      </c>
      <c r="F26" s="67">
        <v>0</v>
      </c>
      <c r="G26" s="69">
        <f t="shared" si="3"/>
        <v>3000000</v>
      </c>
      <c r="H26" s="48">
        <v>1270000</v>
      </c>
      <c r="I26" s="69">
        <f t="shared" si="1"/>
        <v>1270000</v>
      </c>
      <c r="J26" s="70">
        <v>0</v>
      </c>
      <c r="K26" s="250">
        <f t="shared" si="4"/>
        <v>4270000</v>
      </c>
    </row>
    <row r="27" spans="1:11" ht="18.75" customHeight="1" x14ac:dyDescent="0.2">
      <c r="A27" s="244" t="s">
        <v>244</v>
      </c>
      <c r="B27" s="66">
        <v>0</v>
      </c>
      <c r="C27" s="67">
        <v>0</v>
      </c>
      <c r="D27" s="68">
        <v>0</v>
      </c>
      <c r="E27" s="66">
        <v>0</v>
      </c>
      <c r="F27" s="67">
        <v>600000</v>
      </c>
      <c r="G27" s="69">
        <f t="shared" si="3"/>
        <v>600000</v>
      </c>
      <c r="H27" s="48">
        <v>0</v>
      </c>
      <c r="I27" s="69">
        <f t="shared" si="1"/>
        <v>0</v>
      </c>
      <c r="J27" s="70">
        <v>0</v>
      </c>
      <c r="K27" s="250">
        <f t="shared" si="4"/>
        <v>600000</v>
      </c>
    </row>
    <row r="28" spans="1:11" ht="18.75" customHeight="1" x14ac:dyDescent="0.2">
      <c r="A28" s="244" t="s">
        <v>245</v>
      </c>
      <c r="B28" s="66">
        <v>5600000</v>
      </c>
      <c r="C28" s="67">
        <v>980000</v>
      </c>
      <c r="D28" s="68">
        <v>1100000</v>
      </c>
      <c r="E28" s="66">
        <v>0</v>
      </c>
      <c r="F28" s="67">
        <v>0</v>
      </c>
      <c r="G28" s="69">
        <f t="shared" si="3"/>
        <v>7680000</v>
      </c>
      <c r="H28" s="48">
        <v>0</v>
      </c>
      <c r="I28" s="69">
        <f t="shared" si="1"/>
        <v>0</v>
      </c>
      <c r="J28" s="70">
        <v>0</v>
      </c>
      <c r="K28" s="250">
        <f t="shared" si="4"/>
        <v>7680000</v>
      </c>
    </row>
    <row r="29" spans="1:11" ht="18.75" customHeight="1" x14ac:dyDescent="0.2">
      <c r="A29" s="244" t="s">
        <v>246</v>
      </c>
      <c r="B29" s="66">
        <v>2760000</v>
      </c>
      <c r="C29" s="67">
        <v>483000</v>
      </c>
      <c r="D29" s="67">
        <v>50000</v>
      </c>
      <c r="E29" s="66">
        <v>0</v>
      </c>
      <c r="F29" s="67">
        <v>0</v>
      </c>
      <c r="G29" s="69">
        <f t="shared" si="3"/>
        <v>3293000</v>
      </c>
      <c r="H29" s="48">
        <v>0</v>
      </c>
      <c r="I29" s="69">
        <f t="shared" si="1"/>
        <v>0</v>
      </c>
      <c r="J29" s="70">
        <v>0</v>
      </c>
      <c r="K29" s="250">
        <f t="shared" si="4"/>
        <v>3293000</v>
      </c>
    </row>
    <row r="30" spans="1:11" ht="25.5" customHeight="1" x14ac:dyDescent="0.2">
      <c r="A30" s="244" t="s">
        <v>247</v>
      </c>
      <c r="B30" s="66">
        <v>0</v>
      </c>
      <c r="C30" s="67">
        <v>0</v>
      </c>
      <c r="D30" s="67">
        <v>1300000</v>
      </c>
      <c r="E30" s="66">
        <v>16000000</v>
      </c>
      <c r="F30" s="67">
        <v>100000</v>
      </c>
      <c r="G30" s="69">
        <f t="shared" si="3"/>
        <v>17400000</v>
      </c>
      <c r="H30" s="48">
        <v>0</v>
      </c>
      <c r="I30" s="69">
        <f t="shared" si="1"/>
        <v>0</v>
      </c>
      <c r="J30" s="70">
        <v>0</v>
      </c>
      <c r="K30" s="250">
        <f t="shared" si="4"/>
        <v>17400000</v>
      </c>
    </row>
    <row r="31" spans="1:11" ht="15.75" customHeight="1" x14ac:dyDescent="0.2">
      <c r="I31" s="72"/>
    </row>
    <row r="32" spans="1:11" ht="18.75" customHeight="1" x14ac:dyDescent="0.3">
      <c r="I32" s="50"/>
    </row>
    <row r="33" spans="9:9" ht="18.75" customHeight="1" x14ac:dyDescent="0.3">
      <c r="I33" s="50"/>
    </row>
    <row r="34" spans="9:9" ht="18.75" customHeight="1" x14ac:dyDescent="0.3">
      <c r="I34" s="50"/>
    </row>
    <row r="35" spans="9:9" ht="18.75" customHeight="1" x14ac:dyDescent="0.3">
      <c r="I35" s="50"/>
    </row>
    <row r="36" spans="9:9" ht="18.75" customHeight="1" x14ac:dyDescent="0.3">
      <c r="I36" s="50"/>
    </row>
    <row r="37" spans="9:9" ht="18.75" customHeight="1" x14ac:dyDescent="0.3">
      <c r="I37" s="50"/>
    </row>
    <row r="38" spans="9:9" ht="18.75" customHeight="1" x14ac:dyDescent="0.3">
      <c r="I38" s="50"/>
    </row>
    <row r="39" spans="9:9" ht="18.75" customHeight="1" x14ac:dyDescent="0.3">
      <c r="I39" s="50"/>
    </row>
    <row r="40" spans="9:9" ht="18.75" customHeight="1" x14ac:dyDescent="0.3">
      <c r="I40" s="50"/>
    </row>
    <row r="41" spans="9:9" ht="18.75" customHeight="1" x14ac:dyDescent="0.3">
      <c r="I41" s="50"/>
    </row>
    <row r="42" spans="9:9" ht="18.75" customHeight="1" x14ac:dyDescent="0.3">
      <c r="I42" s="50"/>
    </row>
    <row r="43" spans="9:9" ht="18.75" customHeight="1" x14ac:dyDescent="0.3">
      <c r="I43" s="50"/>
    </row>
    <row r="44" spans="9:9" ht="18.75" customHeight="1" x14ac:dyDescent="0.3">
      <c r="I44" s="50"/>
    </row>
    <row r="45" spans="9:9" ht="18.75" customHeight="1" x14ac:dyDescent="0.3">
      <c r="I45" s="50"/>
    </row>
    <row r="46" spans="9:9" ht="18.75" customHeight="1" x14ac:dyDescent="0.3">
      <c r="I46" s="50"/>
    </row>
    <row r="47" spans="9:9" ht="18.75" customHeight="1" x14ac:dyDescent="0.3">
      <c r="I47" s="50"/>
    </row>
    <row r="48" spans="9:9" ht="18.75" customHeight="1" x14ac:dyDescent="0.3">
      <c r="I48" s="50"/>
    </row>
    <row r="49" spans="9:9" ht="18.75" customHeight="1" x14ac:dyDescent="0.3">
      <c r="I49" s="50"/>
    </row>
    <row r="50" spans="9:9" ht="18.75" customHeight="1" x14ac:dyDescent="0.3">
      <c r="I50" s="50"/>
    </row>
    <row r="51" spans="9:9" ht="18.75" customHeight="1" x14ac:dyDescent="0.3">
      <c r="I51" s="50"/>
    </row>
    <row r="52" spans="9:9" ht="18.75" customHeight="1" x14ac:dyDescent="0.3">
      <c r="I52" s="50"/>
    </row>
    <row r="53" spans="9:9" ht="18.75" customHeight="1" x14ac:dyDescent="0.3">
      <c r="I53" s="50"/>
    </row>
    <row r="54" spans="9:9" ht="18.75" customHeight="1" x14ac:dyDescent="0.3">
      <c r="I54" s="50"/>
    </row>
    <row r="55" spans="9:9" ht="18.75" customHeight="1" x14ac:dyDescent="0.3">
      <c r="I55" s="50"/>
    </row>
    <row r="56" spans="9:9" ht="18.75" customHeight="1" x14ac:dyDescent="0.3">
      <c r="I56" s="50"/>
    </row>
    <row r="57" spans="9:9" ht="18.75" customHeight="1" x14ac:dyDescent="0.3">
      <c r="I57" s="50"/>
    </row>
    <row r="58" spans="9:9" ht="18.75" customHeight="1" x14ac:dyDescent="0.3">
      <c r="I58" s="50"/>
    </row>
    <row r="59" spans="9:9" ht="18.75" customHeight="1" x14ac:dyDescent="0.3">
      <c r="I59" s="50"/>
    </row>
    <row r="60" spans="9:9" ht="18.75" customHeight="1" x14ac:dyDescent="0.3">
      <c r="I60" s="50"/>
    </row>
    <row r="61" spans="9:9" ht="18.75" customHeight="1" x14ac:dyDescent="0.3">
      <c r="I61" s="50"/>
    </row>
    <row r="62" spans="9:9" ht="18.75" customHeight="1" x14ac:dyDescent="0.3">
      <c r="I62" s="50"/>
    </row>
    <row r="63" spans="9:9" ht="18.75" customHeight="1" x14ac:dyDescent="0.3">
      <c r="I63" s="50"/>
    </row>
    <row r="64" spans="9:9" ht="18.75" customHeight="1" x14ac:dyDescent="0.3">
      <c r="I64" s="50"/>
    </row>
    <row r="65" spans="9:9" ht="18.75" customHeight="1" x14ac:dyDescent="0.3">
      <c r="I65" s="50"/>
    </row>
    <row r="66" spans="9:9" ht="18.75" customHeight="1" x14ac:dyDescent="0.3">
      <c r="I66" s="50"/>
    </row>
    <row r="67" spans="9:9" ht="18.75" customHeight="1" x14ac:dyDescent="0.3">
      <c r="I67" s="50"/>
    </row>
    <row r="68" spans="9:9" ht="18.75" customHeight="1" x14ac:dyDescent="0.3">
      <c r="I68" s="50"/>
    </row>
    <row r="69" spans="9:9" ht="18.75" customHeight="1" x14ac:dyDescent="0.3">
      <c r="I69" s="50"/>
    </row>
    <row r="70" spans="9:9" ht="18.75" customHeight="1" x14ac:dyDescent="0.3">
      <c r="I70" s="50"/>
    </row>
    <row r="71" spans="9:9" ht="18.75" customHeight="1" x14ac:dyDescent="0.3">
      <c r="I71" s="50"/>
    </row>
    <row r="72" spans="9:9" ht="18.75" customHeight="1" x14ac:dyDescent="0.3">
      <c r="I72" s="50"/>
    </row>
    <row r="73" spans="9:9" ht="18.75" customHeight="1" x14ac:dyDescent="0.3">
      <c r="I73" s="50"/>
    </row>
    <row r="74" spans="9:9" ht="18.75" customHeight="1" x14ac:dyDescent="0.3">
      <c r="I74" s="50"/>
    </row>
    <row r="75" spans="9:9" ht="18.75" customHeight="1" x14ac:dyDescent="0.3">
      <c r="I75" s="50"/>
    </row>
    <row r="76" spans="9:9" ht="18.75" customHeight="1" x14ac:dyDescent="0.3">
      <c r="I76" s="50"/>
    </row>
    <row r="77" spans="9:9" ht="18.75" customHeight="1" x14ac:dyDescent="0.3">
      <c r="I77" s="50"/>
    </row>
    <row r="78" spans="9:9" ht="18.75" customHeight="1" x14ac:dyDescent="0.3">
      <c r="I78" s="50"/>
    </row>
    <row r="79" spans="9:9" ht="18.75" customHeight="1" x14ac:dyDescent="0.3">
      <c r="I79" s="50"/>
    </row>
    <row r="80" spans="9:9" ht="18.75" customHeight="1" x14ac:dyDescent="0.3">
      <c r="I80" s="50"/>
    </row>
    <row r="81" spans="9:9" ht="18.75" customHeight="1" x14ac:dyDescent="0.3">
      <c r="I81" s="50"/>
    </row>
    <row r="82" spans="9:9" ht="18.75" customHeight="1" x14ac:dyDescent="0.3">
      <c r="I82" s="50"/>
    </row>
    <row r="83" spans="9:9" ht="18.75" customHeight="1" x14ac:dyDescent="0.3">
      <c r="I83" s="50"/>
    </row>
    <row r="84" spans="9:9" ht="18.75" customHeight="1" x14ac:dyDescent="0.3">
      <c r="I84" s="50"/>
    </row>
    <row r="85" spans="9:9" ht="18.75" customHeight="1" x14ac:dyDescent="0.3">
      <c r="I85" s="50"/>
    </row>
    <row r="86" spans="9:9" ht="18.75" customHeight="1" x14ac:dyDescent="0.3">
      <c r="I86" s="50"/>
    </row>
    <row r="87" spans="9:9" ht="18.75" customHeight="1" x14ac:dyDescent="0.3">
      <c r="I87" s="50"/>
    </row>
    <row r="88" spans="9:9" ht="18.75" customHeight="1" x14ac:dyDescent="0.3">
      <c r="I88" s="50"/>
    </row>
    <row r="89" spans="9:9" ht="18.75" customHeight="1" x14ac:dyDescent="0.3">
      <c r="I89" s="50"/>
    </row>
    <row r="90" spans="9:9" ht="18.75" customHeight="1" x14ac:dyDescent="0.3">
      <c r="I90" s="50"/>
    </row>
    <row r="91" spans="9:9" ht="18.75" customHeight="1" x14ac:dyDescent="0.3">
      <c r="I91" s="50"/>
    </row>
    <row r="92" spans="9:9" ht="18.75" customHeight="1" x14ac:dyDescent="0.3">
      <c r="I92" s="50"/>
    </row>
    <row r="93" spans="9:9" ht="18.75" customHeight="1" x14ac:dyDescent="0.3">
      <c r="I93" s="50"/>
    </row>
    <row r="94" spans="9:9" ht="18.75" customHeight="1" x14ac:dyDescent="0.3">
      <c r="I94" s="50"/>
    </row>
    <row r="95" spans="9:9" ht="18.75" customHeight="1" x14ac:dyDescent="0.3">
      <c r="I95" s="50"/>
    </row>
    <row r="96" spans="9:9" ht="18.75" customHeight="1" x14ac:dyDescent="0.3">
      <c r="I96" s="50"/>
    </row>
    <row r="97" spans="9:9" ht="18.75" customHeight="1" x14ac:dyDescent="0.3">
      <c r="I97" s="50"/>
    </row>
    <row r="98" spans="9:9" ht="18.75" customHeight="1" x14ac:dyDescent="0.3">
      <c r="I98" s="50"/>
    </row>
    <row r="99" spans="9:9" ht="18.75" customHeight="1" x14ac:dyDescent="0.3">
      <c r="I99" s="50"/>
    </row>
    <row r="100" spans="9:9" ht="18.75" customHeight="1" x14ac:dyDescent="0.3">
      <c r="I100" s="50"/>
    </row>
    <row r="101" spans="9:9" ht="18.75" customHeight="1" x14ac:dyDescent="0.3">
      <c r="I101" s="50"/>
    </row>
    <row r="102" spans="9:9" ht="18.75" customHeight="1" x14ac:dyDescent="0.3">
      <c r="I102" s="50"/>
    </row>
    <row r="103" spans="9:9" ht="18.75" customHeight="1" x14ac:dyDescent="0.3">
      <c r="I103" s="50"/>
    </row>
    <row r="104" spans="9:9" ht="18.75" customHeight="1" x14ac:dyDescent="0.3">
      <c r="I104" s="50"/>
    </row>
    <row r="105" spans="9:9" ht="18.75" customHeight="1" x14ac:dyDescent="0.3">
      <c r="I105" s="50"/>
    </row>
    <row r="106" spans="9:9" ht="18.75" customHeight="1" x14ac:dyDescent="0.3">
      <c r="I106" s="50"/>
    </row>
    <row r="107" spans="9:9" ht="18.75" customHeight="1" x14ac:dyDescent="0.3">
      <c r="I107" s="50"/>
    </row>
    <row r="108" spans="9:9" ht="18.75" customHeight="1" x14ac:dyDescent="0.3">
      <c r="I108" s="50"/>
    </row>
    <row r="109" spans="9:9" ht="18.75" customHeight="1" x14ac:dyDescent="0.3">
      <c r="I109" s="50"/>
    </row>
    <row r="110" spans="9:9" ht="18.75" customHeight="1" x14ac:dyDescent="0.3">
      <c r="I110" s="50"/>
    </row>
    <row r="111" spans="9:9" ht="18.75" customHeight="1" x14ac:dyDescent="0.3">
      <c r="I111" s="50"/>
    </row>
    <row r="112" spans="9:9" ht="18.75" customHeight="1" x14ac:dyDescent="0.3">
      <c r="I112" s="50"/>
    </row>
    <row r="113" spans="9:9" ht="18.75" customHeight="1" x14ac:dyDescent="0.3">
      <c r="I113" s="50"/>
    </row>
    <row r="114" spans="9:9" ht="18.75" customHeight="1" x14ac:dyDescent="0.3">
      <c r="I114" s="50"/>
    </row>
    <row r="115" spans="9:9" ht="18.75" customHeight="1" x14ac:dyDescent="0.3">
      <c r="I115" s="50"/>
    </row>
    <row r="116" spans="9:9" ht="18.75" customHeight="1" x14ac:dyDescent="0.3">
      <c r="I116" s="50"/>
    </row>
    <row r="117" spans="9:9" ht="18.75" customHeight="1" x14ac:dyDescent="0.3">
      <c r="I117" s="50"/>
    </row>
    <row r="118" spans="9:9" ht="18.75" customHeight="1" x14ac:dyDescent="0.3">
      <c r="I118" s="50"/>
    </row>
    <row r="119" spans="9:9" ht="18.75" customHeight="1" x14ac:dyDescent="0.3">
      <c r="I119" s="50"/>
    </row>
    <row r="120" spans="9:9" ht="18.75" customHeight="1" x14ac:dyDescent="0.3">
      <c r="I120" s="50"/>
    </row>
    <row r="121" spans="9:9" ht="18.75" customHeight="1" x14ac:dyDescent="0.3">
      <c r="I121" s="50"/>
    </row>
    <row r="122" spans="9:9" ht="18.75" customHeight="1" x14ac:dyDescent="0.3">
      <c r="I122" s="50"/>
    </row>
    <row r="123" spans="9:9" ht="18.75" customHeight="1" x14ac:dyDescent="0.3">
      <c r="I123" s="50"/>
    </row>
    <row r="124" spans="9:9" ht="18.75" customHeight="1" x14ac:dyDescent="0.3">
      <c r="I124" s="50"/>
    </row>
    <row r="125" spans="9:9" ht="18.75" customHeight="1" x14ac:dyDescent="0.3">
      <c r="I125" s="50"/>
    </row>
    <row r="126" spans="9:9" ht="18.75" customHeight="1" x14ac:dyDescent="0.3">
      <c r="I126" s="50"/>
    </row>
    <row r="127" spans="9:9" ht="18.75" customHeight="1" x14ac:dyDescent="0.3">
      <c r="I127" s="50"/>
    </row>
    <row r="128" spans="9:9" ht="18.75" customHeight="1" x14ac:dyDescent="0.3">
      <c r="I128" s="50"/>
    </row>
    <row r="129" spans="9:9" ht="18.75" customHeight="1" x14ac:dyDescent="0.3">
      <c r="I129" s="50"/>
    </row>
    <row r="130" spans="9:9" ht="18.75" customHeight="1" x14ac:dyDescent="0.3">
      <c r="I130" s="50"/>
    </row>
    <row r="131" spans="9:9" ht="18.75" customHeight="1" x14ac:dyDescent="0.3">
      <c r="I131" s="50"/>
    </row>
    <row r="132" spans="9:9" ht="18.75" customHeight="1" x14ac:dyDescent="0.3">
      <c r="I132" s="50"/>
    </row>
    <row r="133" spans="9:9" ht="18.75" customHeight="1" x14ac:dyDescent="0.3">
      <c r="I133" s="50"/>
    </row>
    <row r="134" spans="9:9" ht="18.75" customHeight="1" x14ac:dyDescent="0.3">
      <c r="I134" s="50"/>
    </row>
    <row r="135" spans="9:9" ht="18.75" customHeight="1" x14ac:dyDescent="0.3">
      <c r="I135" s="50"/>
    </row>
    <row r="136" spans="9:9" ht="18.75" customHeight="1" x14ac:dyDescent="0.3">
      <c r="I136" s="50"/>
    </row>
    <row r="137" spans="9:9" ht="18.75" customHeight="1" x14ac:dyDescent="0.3">
      <c r="I137" s="50"/>
    </row>
    <row r="138" spans="9:9" ht="18.75" customHeight="1" x14ac:dyDescent="0.3">
      <c r="I138" s="50"/>
    </row>
    <row r="139" spans="9:9" ht="18.75" customHeight="1" x14ac:dyDescent="0.3">
      <c r="I139" s="50"/>
    </row>
    <row r="140" spans="9:9" ht="18.75" customHeight="1" x14ac:dyDescent="0.3">
      <c r="I140" s="50"/>
    </row>
    <row r="141" spans="9:9" ht="18.75" customHeight="1" x14ac:dyDescent="0.3">
      <c r="I141" s="50"/>
    </row>
    <row r="142" spans="9:9" ht="18.75" customHeight="1" x14ac:dyDescent="0.3">
      <c r="I142" s="50"/>
    </row>
    <row r="143" spans="9:9" ht="18.75" customHeight="1" x14ac:dyDescent="0.3">
      <c r="I143" s="50"/>
    </row>
    <row r="144" spans="9:9" ht="18.75" customHeight="1" x14ac:dyDescent="0.3">
      <c r="I144" s="50"/>
    </row>
    <row r="145" spans="9:9" ht="18.75" customHeight="1" x14ac:dyDescent="0.3">
      <c r="I145" s="50"/>
    </row>
    <row r="146" spans="9:9" ht="18.75" customHeight="1" x14ac:dyDescent="0.3">
      <c r="I146" s="50"/>
    </row>
    <row r="147" spans="9:9" ht="18.75" customHeight="1" x14ac:dyDescent="0.3">
      <c r="I147" s="50"/>
    </row>
    <row r="148" spans="9:9" ht="18.75" customHeight="1" x14ac:dyDescent="0.3">
      <c r="I148" s="50"/>
    </row>
    <row r="149" spans="9:9" ht="18.75" customHeight="1" x14ac:dyDescent="0.3">
      <c r="I149" s="50"/>
    </row>
    <row r="150" spans="9:9" ht="18.75" customHeight="1" x14ac:dyDescent="0.3">
      <c r="I150" s="50"/>
    </row>
    <row r="151" spans="9:9" ht="18.75" customHeight="1" x14ac:dyDescent="0.3">
      <c r="I151" s="50"/>
    </row>
    <row r="152" spans="9:9" ht="18.75" customHeight="1" x14ac:dyDescent="0.3">
      <c r="I152" s="50"/>
    </row>
    <row r="153" spans="9:9" ht="18.75" customHeight="1" x14ac:dyDescent="0.3">
      <c r="I153" s="50"/>
    </row>
    <row r="154" spans="9:9" ht="18.75" customHeight="1" x14ac:dyDescent="0.3">
      <c r="I154" s="50"/>
    </row>
    <row r="155" spans="9:9" ht="18.75" customHeight="1" x14ac:dyDescent="0.3">
      <c r="I155" s="50"/>
    </row>
    <row r="156" spans="9:9" ht="18.75" customHeight="1" x14ac:dyDescent="0.3">
      <c r="I156" s="50"/>
    </row>
    <row r="157" spans="9:9" ht="18.75" customHeight="1" x14ac:dyDescent="0.3">
      <c r="I157" s="50"/>
    </row>
    <row r="158" spans="9:9" ht="18.75" customHeight="1" x14ac:dyDescent="0.3">
      <c r="I158" s="50"/>
    </row>
    <row r="159" spans="9:9" ht="18.75" customHeight="1" x14ac:dyDescent="0.3">
      <c r="I159" s="50"/>
    </row>
    <row r="160" spans="9:9" ht="18.75" customHeight="1" x14ac:dyDescent="0.3">
      <c r="I160" s="50"/>
    </row>
    <row r="161" spans="9:9" ht="18.75" customHeight="1" x14ac:dyDescent="0.3">
      <c r="I161" s="50"/>
    </row>
    <row r="162" spans="9:9" ht="18.75" customHeight="1" x14ac:dyDescent="0.3">
      <c r="I162" s="50"/>
    </row>
    <row r="163" spans="9:9" ht="18.75" customHeight="1" x14ac:dyDescent="0.3">
      <c r="I163" s="50"/>
    </row>
    <row r="164" spans="9:9" ht="18.75" customHeight="1" x14ac:dyDescent="0.3">
      <c r="I164" s="50"/>
    </row>
    <row r="165" spans="9:9" ht="18.75" customHeight="1" x14ac:dyDescent="0.3">
      <c r="I165" s="50"/>
    </row>
    <row r="166" spans="9:9" ht="18.75" customHeight="1" x14ac:dyDescent="0.3">
      <c r="I166" s="50"/>
    </row>
    <row r="167" spans="9:9" ht="18.75" customHeight="1" x14ac:dyDescent="0.3">
      <c r="I167" s="50"/>
    </row>
    <row r="168" spans="9:9" ht="18.75" customHeight="1" x14ac:dyDescent="0.3">
      <c r="I168" s="50"/>
    </row>
    <row r="169" spans="9:9" ht="18.75" customHeight="1" x14ac:dyDescent="0.3">
      <c r="I169" s="50"/>
    </row>
    <row r="170" spans="9:9" ht="18.75" customHeight="1" x14ac:dyDescent="0.3">
      <c r="I170" s="50"/>
    </row>
    <row r="171" spans="9:9" ht="18.75" customHeight="1" x14ac:dyDescent="0.3">
      <c r="I171" s="50"/>
    </row>
    <row r="172" spans="9:9" ht="18.75" customHeight="1" x14ac:dyDescent="0.3">
      <c r="I172" s="50"/>
    </row>
    <row r="173" spans="9:9" ht="18.75" customHeight="1" x14ac:dyDescent="0.3">
      <c r="I173" s="50"/>
    </row>
    <row r="174" spans="9:9" ht="18.75" customHeight="1" x14ac:dyDescent="0.3">
      <c r="I174" s="50"/>
    </row>
    <row r="175" spans="9:9" ht="18.75" customHeight="1" x14ac:dyDescent="0.3">
      <c r="I175" s="50"/>
    </row>
    <row r="176" spans="9:9" ht="18.75" customHeight="1" x14ac:dyDescent="0.3">
      <c r="I176" s="50"/>
    </row>
    <row r="177" spans="9:9" ht="18.75" customHeight="1" x14ac:dyDescent="0.3">
      <c r="I177" s="50"/>
    </row>
    <row r="178" spans="9:9" ht="18.75" customHeight="1" x14ac:dyDescent="0.3">
      <c r="I178" s="50"/>
    </row>
    <row r="179" spans="9:9" ht="18.75" customHeight="1" x14ac:dyDescent="0.3">
      <c r="I179" s="50"/>
    </row>
    <row r="180" spans="9:9" ht="18.75" customHeight="1" x14ac:dyDescent="0.3">
      <c r="I180" s="50"/>
    </row>
    <row r="181" spans="9:9" ht="18.75" customHeight="1" x14ac:dyDescent="0.3">
      <c r="I181" s="50"/>
    </row>
    <row r="182" spans="9:9" ht="18.75" customHeight="1" x14ac:dyDescent="0.3">
      <c r="I182" s="50"/>
    </row>
    <row r="183" spans="9:9" ht="18.75" customHeight="1" x14ac:dyDescent="0.3">
      <c r="I183" s="50"/>
    </row>
    <row r="184" spans="9:9" ht="18.75" customHeight="1" x14ac:dyDescent="0.3">
      <c r="I184" s="50"/>
    </row>
    <row r="185" spans="9:9" ht="18.75" customHeight="1" x14ac:dyDescent="0.3">
      <c r="I185" s="50"/>
    </row>
    <row r="186" spans="9:9" ht="18.75" customHeight="1" x14ac:dyDescent="0.3">
      <c r="I186" s="50"/>
    </row>
    <row r="187" spans="9:9" ht="18.75" customHeight="1" x14ac:dyDescent="0.3">
      <c r="I187" s="50"/>
    </row>
    <row r="188" spans="9:9" ht="18.75" customHeight="1" x14ac:dyDescent="0.3">
      <c r="I188" s="50"/>
    </row>
    <row r="189" spans="9:9" ht="18.75" customHeight="1" x14ac:dyDescent="0.3">
      <c r="I189" s="50"/>
    </row>
    <row r="190" spans="9:9" ht="18.75" customHeight="1" x14ac:dyDescent="0.3">
      <c r="I190" s="50"/>
    </row>
    <row r="191" spans="9:9" ht="18.75" customHeight="1" x14ac:dyDescent="0.3">
      <c r="I191" s="50"/>
    </row>
    <row r="192" spans="9:9" ht="18.75" customHeight="1" x14ac:dyDescent="0.3">
      <c r="I192" s="50"/>
    </row>
    <row r="193" spans="9:9" ht="18.75" customHeight="1" x14ac:dyDescent="0.3">
      <c r="I193" s="50"/>
    </row>
    <row r="194" spans="9:9" ht="18.75" customHeight="1" x14ac:dyDescent="0.3">
      <c r="I194" s="50"/>
    </row>
    <row r="195" spans="9:9" ht="18.75" customHeight="1" x14ac:dyDescent="0.3">
      <c r="I195" s="50"/>
    </row>
    <row r="196" spans="9:9" ht="18.75" customHeight="1" x14ac:dyDescent="0.3">
      <c r="I196" s="50"/>
    </row>
    <row r="197" spans="9:9" ht="18.75" customHeight="1" x14ac:dyDescent="0.3">
      <c r="I197" s="50"/>
    </row>
    <row r="198" spans="9:9" ht="18.75" customHeight="1" x14ac:dyDescent="0.3">
      <c r="I198" s="50"/>
    </row>
    <row r="199" spans="9:9" ht="18.75" customHeight="1" x14ac:dyDescent="0.3">
      <c r="I199" s="50"/>
    </row>
    <row r="200" spans="9:9" ht="18.75" customHeight="1" x14ac:dyDescent="0.3">
      <c r="I200" s="50"/>
    </row>
    <row r="201" spans="9:9" ht="18.75" customHeight="1" x14ac:dyDescent="0.3">
      <c r="I201" s="50"/>
    </row>
    <row r="202" spans="9:9" ht="18.75" customHeight="1" x14ac:dyDescent="0.3">
      <c r="I202" s="50"/>
    </row>
    <row r="203" spans="9:9" ht="18.75" customHeight="1" x14ac:dyDescent="0.3">
      <c r="I203" s="50"/>
    </row>
    <row r="204" spans="9:9" ht="18.75" customHeight="1" x14ac:dyDescent="0.3">
      <c r="I204" s="50"/>
    </row>
    <row r="205" spans="9:9" ht="18.75" customHeight="1" x14ac:dyDescent="0.3">
      <c r="I205" s="50"/>
    </row>
    <row r="206" spans="9:9" ht="18.75" customHeight="1" x14ac:dyDescent="0.3">
      <c r="I206" s="50"/>
    </row>
    <row r="207" spans="9:9" ht="18.75" customHeight="1" x14ac:dyDescent="0.3">
      <c r="I207" s="50"/>
    </row>
    <row r="208" spans="9:9" ht="18.75" customHeight="1" x14ac:dyDescent="0.3">
      <c r="I208" s="50"/>
    </row>
    <row r="209" spans="9:9" ht="18.75" customHeight="1" x14ac:dyDescent="0.3">
      <c r="I209" s="50"/>
    </row>
    <row r="210" spans="9:9" ht="18.75" customHeight="1" x14ac:dyDescent="0.3">
      <c r="I210" s="50"/>
    </row>
    <row r="211" spans="9:9" ht="18.75" customHeight="1" x14ac:dyDescent="0.3">
      <c r="I211" s="50"/>
    </row>
    <row r="212" spans="9:9" ht="18.75" customHeight="1" x14ac:dyDescent="0.3">
      <c r="I212" s="50"/>
    </row>
    <row r="213" spans="9:9" ht="18.75" customHeight="1" x14ac:dyDescent="0.3">
      <c r="I213" s="50"/>
    </row>
    <row r="214" spans="9:9" ht="18.75" customHeight="1" x14ac:dyDescent="0.3">
      <c r="I214" s="50"/>
    </row>
    <row r="215" spans="9:9" ht="18.75" customHeight="1" x14ac:dyDescent="0.3">
      <c r="I215" s="50"/>
    </row>
    <row r="216" spans="9:9" ht="18.75" customHeight="1" x14ac:dyDescent="0.3">
      <c r="I216" s="50"/>
    </row>
    <row r="217" spans="9:9" ht="18.75" customHeight="1" x14ac:dyDescent="0.3">
      <c r="I217" s="50"/>
    </row>
    <row r="218" spans="9:9" ht="18.75" customHeight="1" x14ac:dyDescent="0.3">
      <c r="I218" s="50"/>
    </row>
    <row r="219" spans="9:9" ht="18.75" customHeight="1" x14ac:dyDescent="0.3">
      <c r="I219" s="50"/>
    </row>
    <row r="220" spans="9:9" ht="18.75" customHeight="1" x14ac:dyDescent="0.3">
      <c r="I220" s="50"/>
    </row>
    <row r="221" spans="9:9" ht="18.75" customHeight="1" x14ac:dyDescent="0.3">
      <c r="I221" s="50"/>
    </row>
    <row r="222" spans="9:9" ht="18.75" customHeight="1" x14ac:dyDescent="0.3">
      <c r="I222" s="50"/>
    </row>
    <row r="223" spans="9:9" ht="18.75" customHeight="1" x14ac:dyDescent="0.3">
      <c r="I223" s="50"/>
    </row>
    <row r="224" spans="9:9" ht="18.75" customHeight="1" x14ac:dyDescent="0.3">
      <c r="I224" s="50"/>
    </row>
    <row r="225" spans="9:9" ht="18.75" customHeight="1" x14ac:dyDescent="0.3">
      <c r="I225" s="50"/>
    </row>
    <row r="226" spans="9:9" ht="18.75" customHeight="1" x14ac:dyDescent="0.3">
      <c r="I226" s="50"/>
    </row>
    <row r="227" spans="9:9" ht="18.75" customHeight="1" x14ac:dyDescent="0.3">
      <c r="I227" s="50"/>
    </row>
    <row r="228" spans="9:9" ht="18.75" customHeight="1" x14ac:dyDescent="0.3">
      <c r="I228" s="50"/>
    </row>
    <row r="229" spans="9:9" ht="18.75" customHeight="1" x14ac:dyDescent="0.3">
      <c r="I229" s="50"/>
    </row>
    <row r="230" spans="9:9" ht="18.75" customHeight="1" x14ac:dyDescent="0.3">
      <c r="I230" s="50"/>
    </row>
    <row r="231" spans="9:9" ht="18.75" customHeight="1" x14ac:dyDescent="0.3">
      <c r="I231" s="50"/>
    </row>
    <row r="232" spans="9:9" ht="18.75" customHeight="1" x14ac:dyDescent="0.3">
      <c r="I232" s="50"/>
    </row>
    <row r="233" spans="9:9" ht="18.75" customHeight="1" x14ac:dyDescent="0.3">
      <c r="I233" s="50"/>
    </row>
    <row r="234" spans="9:9" ht="18.75" customHeight="1" x14ac:dyDescent="0.3">
      <c r="I234" s="50"/>
    </row>
    <row r="235" spans="9:9" ht="18.75" customHeight="1" x14ac:dyDescent="0.3">
      <c r="I235" s="50"/>
    </row>
    <row r="236" spans="9:9" ht="18.75" customHeight="1" x14ac:dyDescent="0.3">
      <c r="I236" s="50"/>
    </row>
    <row r="237" spans="9:9" ht="18.75" customHeight="1" x14ac:dyDescent="0.3">
      <c r="I237" s="50"/>
    </row>
    <row r="238" spans="9:9" ht="18.75" customHeight="1" x14ac:dyDescent="0.3">
      <c r="I238" s="50"/>
    </row>
    <row r="239" spans="9:9" ht="18.75" customHeight="1" x14ac:dyDescent="0.3">
      <c r="I239" s="50"/>
    </row>
    <row r="240" spans="9:9" ht="18.75" customHeight="1" x14ac:dyDescent="0.3">
      <c r="I240" s="50"/>
    </row>
    <row r="241" spans="9:9" ht="18.75" customHeight="1" x14ac:dyDescent="0.3">
      <c r="I241" s="50"/>
    </row>
    <row r="242" spans="9:9" ht="18.75" customHeight="1" x14ac:dyDescent="0.3">
      <c r="I242" s="50"/>
    </row>
    <row r="243" spans="9:9" ht="18.75" customHeight="1" x14ac:dyDescent="0.3">
      <c r="I243" s="50"/>
    </row>
    <row r="244" spans="9:9" ht="18.75" customHeight="1" x14ac:dyDescent="0.3">
      <c r="I244" s="50"/>
    </row>
    <row r="245" spans="9:9" ht="18.75" customHeight="1" x14ac:dyDescent="0.3">
      <c r="I245" s="50"/>
    </row>
    <row r="246" spans="9:9" ht="18.75" customHeight="1" x14ac:dyDescent="0.3">
      <c r="I246" s="50"/>
    </row>
    <row r="247" spans="9:9" ht="18.75" customHeight="1" x14ac:dyDescent="0.3">
      <c r="I247" s="50"/>
    </row>
    <row r="248" spans="9:9" ht="18.75" customHeight="1" x14ac:dyDescent="0.3">
      <c r="I248" s="50"/>
    </row>
    <row r="249" spans="9:9" ht="18.75" customHeight="1" x14ac:dyDescent="0.3">
      <c r="I249" s="50"/>
    </row>
    <row r="250" spans="9:9" ht="18.75" customHeight="1" x14ac:dyDescent="0.3">
      <c r="I250" s="50"/>
    </row>
    <row r="251" spans="9:9" ht="18.75" customHeight="1" x14ac:dyDescent="0.3">
      <c r="I251" s="50"/>
    </row>
    <row r="252" spans="9:9" ht="18.75" customHeight="1" x14ac:dyDescent="0.3">
      <c r="I252" s="50"/>
    </row>
    <row r="253" spans="9:9" ht="18.75" customHeight="1" x14ac:dyDescent="0.3">
      <c r="I253" s="50"/>
    </row>
    <row r="254" spans="9:9" ht="18.75" customHeight="1" x14ac:dyDescent="0.3">
      <c r="I254" s="50"/>
    </row>
    <row r="255" spans="9:9" ht="18.75" customHeight="1" x14ac:dyDescent="0.3">
      <c r="I255" s="50"/>
    </row>
    <row r="256" spans="9:9" ht="18.75" customHeight="1" x14ac:dyDescent="0.3">
      <c r="I256" s="50"/>
    </row>
    <row r="257" spans="9:9" ht="18.75" customHeight="1" x14ac:dyDescent="0.3">
      <c r="I257" s="50"/>
    </row>
    <row r="258" spans="9:9" ht="18.75" customHeight="1" x14ac:dyDescent="0.3">
      <c r="I258" s="50"/>
    </row>
    <row r="259" spans="9:9" ht="18.75" customHeight="1" x14ac:dyDescent="0.3">
      <c r="I259" s="50"/>
    </row>
    <row r="260" spans="9:9" ht="18.75" customHeight="1" x14ac:dyDescent="0.3">
      <c r="I260" s="50"/>
    </row>
    <row r="261" spans="9:9" ht="18.75" customHeight="1" x14ac:dyDescent="0.3">
      <c r="I261" s="50"/>
    </row>
    <row r="262" spans="9:9" ht="18.75" customHeight="1" x14ac:dyDescent="0.3">
      <c r="I262" s="50"/>
    </row>
    <row r="263" spans="9:9" ht="18.75" customHeight="1" x14ac:dyDescent="0.3">
      <c r="I263" s="50"/>
    </row>
    <row r="264" spans="9:9" ht="18.75" customHeight="1" x14ac:dyDescent="0.3">
      <c r="I264" s="50"/>
    </row>
    <row r="265" spans="9:9" ht="18.75" customHeight="1" x14ac:dyDescent="0.3">
      <c r="I265" s="50"/>
    </row>
    <row r="266" spans="9:9" ht="18.75" customHeight="1" x14ac:dyDescent="0.3">
      <c r="I266" s="50"/>
    </row>
    <row r="267" spans="9:9" ht="18.75" customHeight="1" x14ac:dyDescent="0.3">
      <c r="I267" s="50"/>
    </row>
    <row r="268" spans="9:9" ht="18.75" customHeight="1" x14ac:dyDescent="0.3">
      <c r="I268" s="50"/>
    </row>
    <row r="269" spans="9:9" ht="18.75" customHeight="1" x14ac:dyDescent="0.3">
      <c r="I269" s="50"/>
    </row>
    <row r="270" spans="9:9" ht="18.75" customHeight="1" x14ac:dyDescent="0.3">
      <c r="I270" s="50"/>
    </row>
    <row r="271" spans="9:9" ht="18.75" customHeight="1" x14ac:dyDescent="0.3">
      <c r="I271" s="50"/>
    </row>
    <row r="272" spans="9:9" ht="18.75" customHeight="1" x14ac:dyDescent="0.3">
      <c r="I272" s="50"/>
    </row>
    <row r="273" spans="9:9" ht="18.75" customHeight="1" x14ac:dyDescent="0.3">
      <c r="I273" s="50"/>
    </row>
    <row r="274" spans="9:9" ht="18.75" customHeight="1" x14ac:dyDescent="0.3">
      <c r="I274" s="50"/>
    </row>
    <row r="275" spans="9:9" ht="18.75" customHeight="1" x14ac:dyDescent="0.3">
      <c r="I275" s="50"/>
    </row>
    <row r="276" spans="9:9" ht="18.75" customHeight="1" x14ac:dyDescent="0.3">
      <c r="I276" s="50"/>
    </row>
    <row r="277" spans="9:9" ht="18.75" customHeight="1" x14ac:dyDescent="0.3">
      <c r="I277" s="50"/>
    </row>
    <row r="278" spans="9:9" ht="18.75" customHeight="1" x14ac:dyDescent="0.3">
      <c r="I278" s="50"/>
    </row>
    <row r="279" spans="9:9" ht="18.75" customHeight="1" x14ac:dyDescent="0.3">
      <c r="I279" s="50"/>
    </row>
    <row r="280" spans="9:9" ht="18.75" customHeight="1" x14ac:dyDescent="0.3">
      <c r="I280" s="50"/>
    </row>
    <row r="281" spans="9:9" ht="18.75" customHeight="1" x14ac:dyDescent="0.3">
      <c r="I281" s="50"/>
    </row>
    <row r="282" spans="9:9" ht="18.75" customHeight="1" x14ac:dyDescent="0.3">
      <c r="I282" s="50"/>
    </row>
    <row r="283" spans="9:9" ht="18.75" customHeight="1" x14ac:dyDescent="0.3">
      <c r="I283" s="50"/>
    </row>
    <row r="284" spans="9:9" ht="18.75" customHeight="1" x14ac:dyDescent="0.3">
      <c r="I284" s="50"/>
    </row>
    <row r="285" spans="9:9" ht="18.75" customHeight="1" x14ac:dyDescent="0.3">
      <c r="I285" s="50"/>
    </row>
    <row r="286" spans="9:9" ht="18.75" customHeight="1" x14ac:dyDescent="0.3">
      <c r="I286" s="50"/>
    </row>
    <row r="287" spans="9:9" ht="18.75" customHeight="1" x14ac:dyDescent="0.3">
      <c r="I287" s="50"/>
    </row>
    <row r="288" spans="9:9" ht="18.75" customHeight="1" x14ac:dyDescent="0.3">
      <c r="I288" s="50"/>
    </row>
    <row r="289" spans="9:9" ht="18.75" customHeight="1" x14ac:dyDescent="0.3">
      <c r="I289" s="50"/>
    </row>
    <row r="290" spans="9:9" ht="18.75" customHeight="1" x14ac:dyDescent="0.3">
      <c r="I290" s="50"/>
    </row>
    <row r="291" spans="9:9" ht="18.75" customHeight="1" x14ac:dyDescent="0.3">
      <c r="I291" s="50"/>
    </row>
    <row r="292" spans="9:9" ht="18.75" customHeight="1" x14ac:dyDescent="0.3">
      <c r="I292" s="50"/>
    </row>
    <row r="293" spans="9:9" ht="18.75" customHeight="1" x14ac:dyDescent="0.3">
      <c r="I293" s="50"/>
    </row>
    <row r="294" spans="9:9" ht="18.75" customHeight="1" x14ac:dyDescent="0.3">
      <c r="I294" s="50"/>
    </row>
    <row r="295" spans="9:9" ht="18.75" customHeight="1" x14ac:dyDescent="0.3">
      <c r="I295" s="50"/>
    </row>
    <row r="296" spans="9:9" ht="18.75" customHeight="1" x14ac:dyDescent="0.3">
      <c r="I296" s="50"/>
    </row>
    <row r="297" spans="9:9" ht="18.75" customHeight="1" x14ac:dyDescent="0.3">
      <c r="I297" s="50"/>
    </row>
    <row r="298" spans="9:9" ht="18.75" customHeight="1" x14ac:dyDescent="0.3">
      <c r="I298" s="50"/>
    </row>
    <row r="299" spans="9:9" ht="18.75" customHeight="1" x14ac:dyDescent="0.3">
      <c r="I299" s="50"/>
    </row>
    <row r="300" spans="9:9" ht="18.75" customHeight="1" x14ac:dyDescent="0.3">
      <c r="I300" s="50"/>
    </row>
    <row r="301" spans="9:9" ht="18.75" customHeight="1" x14ac:dyDescent="0.3">
      <c r="I301" s="50"/>
    </row>
    <row r="302" spans="9:9" ht="18.75" customHeight="1" x14ac:dyDescent="0.3">
      <c r="I302" s="50"/>
    </row>
    <row r="303" spans="9:9" ht="18.75" customHeight="1" x14ac:dyDescent="0.3">
      <c r="I303" s="50"/>
    </row>
    <row r="304" spans="9:9" ht="18.75" customHeight="1" x14ac:dyDescent="0.3">
      <c r="I304" s="50"/>
    </row>
    <row r="305" spans="9:9" ht="18.75" customHeight="1" x14ac:dyDescent="0.3">
      <c r="I305" s="50"/>
    </row>
    <row r="306" spans="9:9" ht="18.75" customHeight="1" x14ac:dyDescent="0.3">
      <c r="I306" s="50"/>
    </row>
    <row r="307" spans="9:9" ht="18.75" customHeight="1" x14ac:dyDescent="0.3">
      <c r="I307" s="50"/>
    </row>
    <row r="308" spans="9:9" ht="18.75" customHeight="1" x14ac:dyDescent="0.3">
      <c r="I308" s="50"/>
    </row>
    <row r="309" spans="9:9" ht="18.75" customHeight="1" x14ac:dyDescent="0.3">
      <c r="I309" s="50"/>
    </row>
    <row r="310" spans="9:9" ht="18.75" customHeight="1" x14ac:dyDescent="0.3">
      <c r="I310" s="50"/>
    </row>
    <row r="311" spans="9:9" ht="18.75" customHeight="1" x14ac:dyDescent="0.3">
      <c r="I311" s="50"/>
    </row>
    <row r="312" spans="9:9" ht="18.75" customHeight="1" x14ac:dyDescent="0.3">
      <c r="I312" s="50"/>
    </row>
    <row r="313" spans="9:9" ht="18.75" customHeight="1" x14ac:dyDescent="0.3">
      <c r="I313" s="50"/>
    </row>
    <row r="314" spans="9:9" ht="18.75" customHeight="1" x14ac:dyDescent="0.3">
      <c r="I314" s="50"/>
    </row>
    <row r="315" spans="9:9" ht="18.75" customHeight="1" x14ac:dyDescent="0.3">
      <c r="I315" s="50"/>
    </row>
    <row r="316" spans="9:9" ht="18.75" customHeight="1" x14ac:dyDescent="0.3">
      <c r="I316" s="50"/>
    </row>
    <row r="317" spans="9:9" ht="18.75" customHeight="1" x14ac:dyDescent="0.3">
      <c r="I317" s="50"/>
    </row>
    <row r="318" spans="9:9" ht="18.75" customHeight="1" x14ac:dyDescent="0.3">
      <c r="I318" s="50"/>
    </row>
    <row r="319" spans="9:9" ht="18.75" customHeight="1" x14ac:dyDescent="0.3">
      <c r="I319" s="50"/>
    </row>
    <row r="320" spans="9:9" ht="18.75" customHeight="1" x14ac:dyDescent="0.3">
      <c r="I320" s="50"/>
    </row>
    <row r="321" spans="9:9" ht="18.75" customHeight="1" x14ac:dyDescent="0.3">
      <c r="I321" s="50"/>
    </row>
    <row r="322" spans="9:9" ht="18.75" customHeight="1" x14ac:dyDescent="0.3">
      <c r="I322" s="50"/>
    </row>
    <row r="323" spans="9:9" ht="18.75" customHeight="1" x14ac:dyDescent="0.3">
      <c r="I323" s="50"/>
    </row>
    <row r="324" spans="9:9" ht="18.75" customHeight="1" x14ac:dyDescent="0.3">
      <c r="I324" s="50"/>
    </row>
    <row r="325" spans="9:9" ht="18.75" customHeight="1" x14ac:dyDescent="0.3">
      <c r="I325" s="50"/>
    </row>
    <row r="326" spans="9:9" ht="18.75" customHeight="1" x14ac:dyDescent="0.3">
      <c r="I326" s="50"/>
    </row>
    <row r="327" spans="9:9" ht="18.75" customHeight="1" x14ac:dyDescent="0.3">
      <c r="I327" s="50"/>
    </row>
    <row r="328" spans="9:9" ht="18.75" customHeight="1" x14ac:dyDescent="0.3">
      <c r="I328" s="50"/>
    </row>
    <row r="329" spans="9:9" ht="18.75" customHeight="1" x14ac:dyDescent="0.3">
      <c r="I329" s="50"/>
    </row>
    <row r="330" spans="9:9" ht="18.75" customHeight="1" x14ac:dyDescent="0.3">
      <c r="I330" s="50"/>
    </row>
    <row r="331" spans="9:9" ht="18.75" customHeight="1" x14ac:dyDescent="0.3">
      <c r="I331" s="50"/>
    </row>
    <row r="332" spans="9:9" ht="18.75" customHeight="1" x14ac:dyDescent="0.3">
      <c r="I332" s="50"/>
    </row>
    <row r="333" spans="9:9" ht="18.75" customHeight="1" x14ac:dyDescent="0.3">
      <c r="I333" s="50"/>
    </row>
    <row r="334" spans="9:9" ht="18.75" customHeight="1" x14ac:dyDescent="0.3">
      <c r="I334" s="50"/>
    </row>
    <row r="335" spans="9:9" ht="18.75" customHeight="1" x14ac:dyDescent="0.3">
      <c r="I335" s="50"/>
    </row>
    <row r="336" spans="9:9" ht="18.75" customHeight="1" x14ac:dyDescent="0.3">
      <c r="I336" s="50"/>
    </row>
    <row r="337" spans="9:9" ht="18.75" customHeight="1" x14ac:dyDescent="0.3">
      <c r="I337" s="50"/>
    </row>
    <row r="338" spans="9:9" ht="18.75" customHeight="1" x14ac:dyDescent="0.3">
      <c r="I338" s="50"/>
    </row>
    <row r="339" spans="9:9" ht="18.75" customHeight="1" x14ac:dyDescent="0.3">
      <c r="I339" s="50"/>
    </row>
    <row r="340" spans="9:9" ht="18.75" customHeight="1" x14ac:dyDescent="0.3">
      <c r="I340" s="50"/>
    </row>
    <row r="341" spans="9:9" ht="18.75" customHeight="1" x14ac:dyDescent="0.3">
      <c r="I341" s="50"/>
    </row>
    <row r="342" spans="9:9" ht="18.75" customHeight="1" x14ac:dyDescent="0.3">
      <c r="I342" s="50"/>
    </row>
    <row r="343" spans="9:9" ht="18.75" customHeight="1" x14ac:dyDescent="0.3">
      <c r="I343" s="50"/>
    </row>
    <row r="344" spans="9:9" ht="18.75" customHeight="1" x14ac:dyDescent="0.3">
      <c r="I344" s="50"/>
    </row>
    <row r="345" spans="9:9" ht="18.75" customHeight="1" x14ac:dyDescent="0.3">
      <c r="I345" s="50"/>
    </row>
    <row r="346" spans="9:9" ht="18.75" customHeight="1" x14ac:dyDescent="0.3">
      <c r="I346" s="50"/>
    </row>
    <row r="347" spans="9:9" ht="18.75" customHeight="1" x14ac:dyDescent="0.3">
      <c r="I347" s="50"/>
    </row>
    <row r="348" spans="9:9" ht="18.75" customHeight="1" x14ac:dyDescent="0.3">
      <c r="I348" s="50"/>
    </row>
    <row r="349" spans="9:9" ht="18.75" customHeight="1" x14ac:dyDescent="0.3">
      <c r="I349" s="50"/>
    </row>
    <row r="350" spans="9:9" ht="18.75" customHeight="1" x14ac:dyDescent="0.3">
      <c r="I350" s="50"/>
    </row>
    <row r="351" spans="9:9" ht="18.75" customHeight="1" x14ac:dyDescent="0.3">
      <c r="I351" s="50"/>
    </row>
    <row r="352" spans="9:9" ht="18.75" customHeight="1" x14ac:dyDescent="0.3">
      <c r="I352" s="50"/>
    </row>
    <row r="353" spans="9:9" ht="18.75" customHeight="1" x14ac:dyDescent="0.3">
      <c r="I353" s="50"/>
    </row>
    <row r="354" spans="9:9" ht="18.75" customHeight="1" x14ac:dyDescent="0.3">
      <c r="I354" s="50"/>
    </row>
    <row r="355" spans="9:9" ht="18.75" customHeight="1" x14ac:dyDescent="0.3">
      <c r="I355" s="50"/>
    </row>
    <row r="356" spans="9:9" ht="18.75" customHeight="1" x14ac:dyDescent="0.3">
      <c r="I356" s="50"/>
    </row>
    <row r="357" spans="9:9" ht="18.75" customHeight="1" x14ac:dyDescent="0.3">
      <c r="I357" s="50"/>
    </row>
    <row r="358" spans="9:9" ht="18.75" customHeight="1" x14ac:dyDescent="0.3">
      <c r="I358" s="50"/>
    </row>
    <row r="359" spans="9:9" ht="18.75" customHeight="1" x14ac:dyDescent="0.3">
      <c r="I359" s="50"/>
    </row>
    <row r="360" spans="9:9" ht="18.75" customHeight="1" x14ac:dyDescent="0.3">
      <c r="I360" s="50"/>
    </row>
    <row r="361" spans="9:9" ht="18.75" customHeight="1" x14ac:dyDescent="0.3">
      <c r="I361" s="50"/>
    </row>
    <row r="362" spans="9:9" ht="18.75" customHeight="1" x14ac:dyDescent="0.3">
      <c r="I362" s="50"/>
    </row>
    <row r="363" spans="9:9" ht="18.75" customHeight="1" x14ac:dyDescent="0.3">
      <c r="I363" s="50"/>
    </row>
    <row r="364" spans="9:9" ht="18.75" customHeight="1" x14ac:dyDescent="0.3">
      <c r="I364" s="50"/>
    </row>
    <row r="365" spans="9:9" ht="18.75" customHeight="1" x14ac:dyDescent="0.3">
      <c r="I365" s="50"/>
    </row>
    <row r="366" spans="9:9" ht="18.75" customHeight="1" x14ac:dyDescent="0.3">
      <c r="I366" s="50"/>
    </row>
    <row r="367" spans="9:9" ht="18.75" customHeight="1" x14ac:dyDescent="0.3">
      <c r="I367" s="50"/>
    </row>
    <row r="368" spans="9:9" ht="18.75" customHeight="1" x14ac:dyDescent="0.3">
      <c r="I368" s="50"/>
    </row>
    <row r="369" spans="9:9" ht="18.75" customHeight="1" x14ac:dyDescent="0.3">
      <c r="I369" s="50"/>
    </row>
    <row r="370" spans="9:9" ht="18.75" customHeight="1" x14ac:dyDescent="0.3">
      <c r="I370" s="50"/>
    </row>
    <row r="371" spans="9:9" ht="18.75" customHeight="1" x14ac:dyDescent="0.3">
      <c r="I371" s="50"/>
    </row>
    <row r="372" spans="9:9" ht="18.75" customHeight="1" x14ac:dyDescent="0.3">
      <c r="I372" s="50"/>
    </row>
    <row r="373" spans="9:9" ht="18.75" customHeight="1" x14ac:dyDescent="0.3">
      <c r="I373" s="50"/>
    </row>
    <row r="374" spans="9:9" ht="18.75" customHeight="1" x14ac:dyDescent="0.3">
      <c r="I374" s="50"/>
    </row>
    <row r="375" spans="9:9" ht="18.75" customHeight="1" x14ac:dyDescent="0.3">
      <c r="I375" s="50"/>
    </row>
    <row r="376" spans="9:9" ht="18.75" customHeight="1" x14ac:dyDescent="0.3">
      <c r="I376" s="50"/>
    </row>
    <row r="377" spans="9:9" ht="18.75" customHeight="1" x14ac:dyDescent="0.3">
      <c r="I377" s="50"/>
    </row>
    <row r="378" spans="9:9" ht="18.75" customHeight="1" x14ac:dyDescent="0.3">
      <c r="I378" s="50"/>
    </row>
    <row r="379" spans="9:9" ht="18.75" customHeight="1" x14ac:dyDescent="0.3">
      <c r="I379" s="50"/>
    </row>
    <row r="380" spans="9:9" ht="18.75" customHeight="1" x14ac:dyDescent="0.3">
      <c r="I380" s="50"/>
    </row>
    <row r="381" spans="9:9" ht="18.75" customHeight="1" x14ac:dyDescent="0.3">
      <c r="I381" s="50"/>
    </row>
    <row r="382" spans="9:9" ht="18.75" customHeight="1" x14ac:dyDescent="0.3">
      <c r="I382" s="50"/>
    </row>
    <row r="383" spans="9:9" ht="18.75" customHeight="1" x14ac:dyDescent="0.3">
      <c r="I383" s="50"/>
    </row>
    <row r="384" spans="9:9" ht="18.75" customHeight="1" x14ac:dyDescent="0.3">
      <c r="I384" s="50"/>
    </row>
    <row r="385" spans="9:9" ht="18.75" customHeight="1" x14ac:dyDescent="0.3">
      <c r="I385" s="50"/>
    </row>
    <row r="386" spans="9:9" ht="18.75" customHeight="1" x14ac:dyDescent="0.3">
      <c r="I386" s="50"/>
    </row>
    <row r="387" spans="9:9" ht="18.75" customHeight="1" x14ac:dyDescent="0.3">
      <c r="I387" s="50"/>
    </row>
    <row r="388" spans="9:9" ht="18.75" customHeight="1" x14ac:dyDescent="0.3">
      <c r="I388" s="50"/>
    </row>
    <row r="389" spans="9:9" ht="18.75" customHeight="1" x14ac:dyDescent="0.3">
      <c r="I389" s="50"/>
    </row>
    <row r="390" spans="9:9" ht="18.75" customHeight="1" x14ac:dyDescent="0.3">
      <c r="I390" s="50"/>
    </row>
    <row r="391" spans="9:9" ht="18.75" customHeight="1" x14ac:dyDescent="0.3">
      <c r="I391" s="50"/>
    </row>
    <row r="392" spans="9:9" ht="18.75" customHeight="1" x14ac:dyDescent="0.3">
      <c r="I392" s="50"/>
    </row>
    <row r="393" spans="9:9" ht="18.75" customHeight="1" x14ac:dyDescent="0.3">
      <c r="I393" s="50"/>
    </row>
    <row r="394" spans="9:9" ht="18.75" customHeight="1" x14ac:dyDescent="0.3">
      <c r="I394" s="50"/>
    </row>
    <row r="395" spans="9:9" ht="18.75" customHeight="1" x14ac:dyDescent="0.3">
      <c r="I395" s="50"/>
    </row>
    <row r="396" spans="9:9" ht="18.75" customHeight="1" x14ac:dyDescent="0.3">
      <c r="I396" s="50"/>
    </row>
    <row r="397" spans="9:9" ht="18.75" customHeight="1" x14ac:dyDescent="0.3">
      <c r="I397" s="50"/>
    </row>
    <row r="398" spans="9:9" ht="18.75" customHeight="1" x14ac:dyDescent="0.3">
      <c r="I398" s="50"/>
    </row>
    <row r="399" spans="9:9" ht="18.75" customHeight="1" x14ac:dyDescent="0.3">
      <c r="I399" s="50"/>
    </row>
    <row r="400" spans="9:9" ht="18.75" customHeight="1" x14ac:dyDescent="0.3">
      <c r="I400" s="50"/>
    </row>
    <row r="401" spans="9:9" ht="18.75" customHeight="1" x14ac:dyDescent="0.3">
      <c r="I401" s="50"/>
    </row>
    <row r="402" spans="9:9" ht="18.75" customHeight="1" x14ac:dyDescent="0.3">
      <c r="I402" s="50"/>
    </row>
    <row r="403" spans="9:9" ht="18.75" customHeight="1" x14ac:dyDescent="0.3">
      <c r="I403" s="50"/>
    </row>
    <row r="404" spans="9:9" ht="18.75" customHeight="1" x14ac:dyDescent="0.3">
      <c r="I404" s="50"/>
    </row>
    <row r="405" spans="9:9" ht="18.75" customHeight="1" x14ac:dyDescent="0.3">
      <c r="I405" s="50"/>
    </row>
    <row r="406" spans="9:9" ht="18.75" customHeight="1" x14ac:dyDescent="0.3">
      <c r="I406" s="50"/>
    </row>
    <row r="407" spans="9:9" ht="18.75" customHeight="1" x14ac:dyDescent="0.3">
      <c r="I407" s="50"/>
    </row>
    <row r="408" spans="9:9" ht="18.75" customHeight="1" x14ac:dyDescent="0.3">
      <c r="I408" s="50"/>
    </row>
    <row r="409" spans="9:9" ht="18.75" customHeight="1" x14ac:dyDescent="0.3">
      <c r="I409" s="50"/>
    </row>
    <row r="410" spans="9:9" ht="18.75" customHeight="1" x14ac:dyDescent="0.3">
      <c r="I410" s="50"/>
    </row>
    <row r="411" spans="9:9" ht="18.75" customHeight="1" x14ac:dyDescent="0.3">
      <c r="I411" s="50"/>
    </row>
    <row r="412" spans="9:9" ht="18.75" customHeight="1" x14ac:dyDescent="0.3">
      <c r="I412" s="50"/>
    </row>
    <row r="413" spans="9:9" ht="18.75" customHeight="1" x14ac:dyDescent="0.3">
      <c r="I413" s="50"/>
    </row>
    <row r="414" spans="9:9" ht="18.75" customHeight="1" x14ac:dyDescent="0.3">
      <c r="I414" s="50"/>
    </row>
    <row r="415" spans="9:9" ht="18.75" customHeight="1" x14ac:dyDescent="0.3">
      <c r="I415" s="50"/>
    </row>
    <row r="416" spans="9:9" ht="18.75" customHeight="1" x14ac:dyDescent="0.3">
      <c r="I416" s="50"/>
    </row>
    <row r="417" spans="9:9" ht="18.75" customHeight="1" x14ac:dyDescent="0.3">
      <c r="I417" s="50"/>
    </row>
    <row r="418" spans="9:9" ht="18.75" customHeight="1" x14ac:dyDescent="0.3">
      <c r="I418" s="50"/>
    </row>
    <row r="419" spans="9:9" ht="18.75" customHeight="1" x14ac:dyDescent="0.3">
      <c r="I419" s="50"/>
    </row>
    <row r="420" spans="9:9" ht="18.75" customHeight="1" x14ac:dyDescent="0.3">
      <c r="I420" s="50"/>
    </row>
    <row r="421" spans="9:9" ht="18.75" customHeight="1" x14ac:dyDescent="0.3">
      <c r="I421" s="50"/>
    </row>
    <row r="422" spans="9:9" ht="18.75" customHeight="1" x14ac:dyDescent="0.3">
      <c r="I422" s="50"/>
    </row>
    <row r="423" spans="9:9" ht="18.75" customHeight="1" x14ac:dyDescent="0.3">
      <c r="I423" s="50"/>
    </row>
    <row r="424" spans="9:9" ht="18.75" customHeight="1" x14ac:dyDescent="0.3">
      <c r="I424" s="50"/>
    </row>
    <row r="425" spans="9:9" ht="18.75" customHeight="1" x14ac:dyDescent="0.3">
      <c r="I425" s="50"/>
    </row>
    <row r="426" spans="9:9" ht="18.75" customHeight="1" x14ac:dyDescent="0.3">
      <c r="I426" s="50"/>
    </row>
    <row r="427" spans="9:9" ht="18.75" customHeight="1" x14ac:dyDescent="0.3">
      <c r="I427" s="50"/>
    </row>
    <row r="428" spans="9:9" ht="18.75" customHeight="1" x14ac:dyDescent="0.3">
      <c r="I428" s="50"/>
    </row>
    <row r="429" spans="9:9" ht="18.75" customHeight="1" x14ac:dyDescent="0.3">
      <c r="I429" s="50"/>
    </row>
    <row r="430" spans="9:9" ht="18.75" customHeight="1" x14ac:dyDescent="0.3">
      <c r="I430" s="50"/>
    </row>
    <row r="431" spans="9:9" ht="18.75" customHeight="1" x14ac:dyDescent="0.3">
      <c r="I431" s="50"/>
    </row>
    <row r="432" spans="9:9" ht="18.75" customHeight="1" x14ac:dyDescent="0.3">
      <c r="I432" s="50"/>
    </row>
    <row r="433" spans="9:9" ht="18.75" customHeight="1" x14ac:dyDescent="0.3">
      <c r="I433" s="50"/>
    </row>
    <row r="434" spans="9:9" ht="18.75" customHeight="1" x14ac:dyDescent="0.3">
      <c r="I434" s="50"/>
    </row>
    <row r="435" spans="9:9" ht="18.75" customHeight="1" x14ac:dyDescent="0.3">
      <c r="I435" s="50"/>
    </row>
    <row r="436" spans="9:9" ht="18.75" customHeight="1" x14ac:dyDescent="0.3">
      <c r="I436" s="50"/>
    </row>
    <row r="437" spans="9:9" ht="18.75" customHeight="1" x14ac:dyDescent="0.3">
      <c r="I437" s="50"/>
    </row>
    <row r="438" spans="9:9" ht="18.75" customHeight="1" x14ac:dyDescent="0.3">
      <c r="I438" s="50"/>
    </row>
    <row r="439" spans="9:9" ht="18.75" customHeight="1" x14ac:dyDescent="0.3">
      <c r="I439" s="50"/>
    </row>
    <row r="440" spans="9:9" ht="18.75" customHeight="1" x14ac:dyDescent="0.3">
      <c r="I440" s="50"/>
    </row>
    <row r="441" spans="9:9" ht="18.75" customHeight="1" x14ac:dyDescent="0.3">
      <c r="I441" s="50"/>
    </row>
    <row r="442" spans="9:9" ht="18.75" customHeight="1" x14ac:dyDescent="0.3">
      <c r="I442" s="50"/>
    </row>
    <row r="443" spans="9:9" ht="18.75" customHeight="1" x14ac:dyDescent="0.3">
      <c r="I443" s="50"/>
    </row>
    <row r="444" spans="9:9" ht="18.75" customHeight="1" x14ac:dyDescent="0.3">
      <c r="I444" s="50"/>
    </row>
    <row r="445" spans="9:9" ht="18.75" customHeight="1" x14ac:dyDescent="0.3">
      <c r="I445" s="50"/>
    </row>
    <row r="446" spans="9:9" ht="18.75" customHeight="1" x14ac:dyDescent="0.3">
      <c r="I446" s="50"/>
    </row>
    <row r="447" spans="9:9" ht="18.75" customHeight="1" x14ac:dyDescent="0.3">
      <c r="I447" s="50"/>
    </row>
    <row r="448" spans="9:9" ht="18.75" customHeight="1" x14ac:dyDescent="0.3">
      <c r="I448" s="50"/>
    </row>
    <row r="449" spans="9:9" ht="18.75" customHeight="1" x14ac:dyDescent="0.3">
      <c r="I449" s="50"/>
    </row>
    <row r="450" spans="9:9" ht="18.75" customHeight="1" x14ac:dyDescent="0.3">
      <c r="I450" s="50"/>
    </row>
    <row r="451" spans="9:9" ht="18.75" customHeight="1" x14ac:dyDescent="0.3">
      <c r="I451" s="50"/>
    </row>
    <row r="452" spans="9:9" ht="18.75" customHeight="1" x14ac:dyDescent="0.3">
      <c r="I452" s="50"/>
    </row>
    <row r="453" spans="9:9" ht="18.75" customHeight="1" x14ac:dyDescent="0.3">
      <c r="I453" s="50"/>
    </row>
    <row r="454" spans="9:9" ht="18.75" customHeight="1" x14ac:dyDescent="0.3">
      <c r="I454" s="50"/>
    </row>
    <row r="455" spans="9:9" ht="18.75" customHeight="1" x14ac:dyDescent="0.3">
      <c r="I455" s="50"/>
    </row>
    <row r="456" spans="9:9" ht="18.75" customHeight="1" x14ac:dyDescent="0.3">
      <c r="I456" s="50"/>
    </row>
    <row r="457" spans="9:9" ht="18.75" customHeight="1" x14ac:dyDescent="0.3">
      <c r="I457" s="50"/>
    </row>
    <row r="458" spans="9:9" ht="18.75" customHeight="1" x14ac:dyDescent="0.3">
      <c r="I458" s="50"/>
    </row>
    <row r="459" spans="9:9" ht="18.75" customHeight="1" x14ac:dyDescent="0.3">
      <c r="I459" s="50"/>
    </row>
    <row r="460" spans="9:9" ht="18.75" customHeight="1" x14ac:dyDescent="0.3">
      <c r="I460" s="50"/>
    </row>
    <row r="461" spans="9:9" ht="18.75" customHeight="1" x14ac:dyDescent="0.3">
      <c r="I461" s="50"/>
    </row>
    <row r="462" spans="9:9" ht="18.75" customHeight="1" x14ac:dyDescent="0.3">
      <c r="I462" s="50"/>
    </row>
    <row r="463" spans="9:9" ht="18.75" customHeight="1" x14ac:dyDescent="0.3">
      <c r="I463" s="50"/>
    </row>
    <row r="464" spans="9:9" ht="18.75" customHeight="1" x14ac:dyDescent="0.3">
      <c r="I464" s="50"/>
    </row>
    <row r="465" spans="9:9" ht="18.75" customHeight="1" x14ac:dyDescent="0.3">
      <c r="I465" s="50"/>
    </row>
    <row r="466" spans="9:9" ht="18.75" customHeight="1" x14ac:dyDescent="0.3">
      <c r="I466" s="50"/>
    </row>
    <row r="467" spans="9:9" ht="18.75" customHeight="1" x14ac:dyDescent="0.3">
      <c r="I467" s="50"/>
    </row>
    <row r="468" spans="9:9" ht="18.75" customHeight="1" x14ac:dyDescent="0.3">
      <c r="I468" s="50"/>
    </row>
    <row r="469" spans="9:9" ht="18.75" customHeight="1" x14ac:dyDescent="0.3">
      <c r="I469" s="50"/>
    </row>
    <row r="470" spans="9:9" ht="18.75" customHeight="1" x14ac:dyDescent="0.3">
      <c r="I470" s="50"/>
    </row>
    <row r="471" spans="9:9" ht="18.75" customHeight="1" x14ac:dyDescent="0.3">
      <c r="I471" s="50"/>
    </row>
    <row r="472" spans="9:9" ht="18.75" customHeight="1" x14ac:dyDescent="0.3">
      <c r="I472" s="50"/>
    </row>
    <row r="473" spans="9:9" ht="18.75" customHeight="1" x14ac:dyDescent="0.3">
      <c r="I473" s="50"/>
    </row>
    <row r="474" spans="9:9" ht="18.75" customHeight="1" x14ac:dyDescent="0.3">
      <c r="I474" s="50"/>
    </row>
    <row r="475" spans="9:9" ht="18.75" customHeight="1" x14ac:dyDescent="0.3">
      <c r="I475" s="50"/>
    </row>
    <row r="476" spans="9:9" ht="18.75" customHeight="1" x14ac:dyDescent="0.3">
      <c r="I476" s="50"/>
    </row>
    <row r="477" spans="9:9" ht="18.75" customHeight="1" x14ac:dyDescent="0.3">
      <c r="I477" s="50"/>
    </row>
    <row r="478" spans="9:9" ht="18.75" customHeight="1" x14ac:dyDescent="0.3">
      <c r="I478" s="50"/>
    </row>
    <row r="479" spans="9:9" ht="18.75" customHeight="1" x14ac:dyDescent="0.3">
      <c r="I479" s="50"/>
    </row>
    <row r="480" spans="9:9" ht="18.75" customHeight="1" x14ac:dyDescent="0.3">
      <c r="I480" s="50"/>
    </row>
    <row r="481" spans="9:9" ht="18.75" customHeight="1" x14ac:dyDescent="0.3">
      <c r="I481" s="50"/>
    </row>
    <row r="482" spans="9:9" ht="18.75" customHeight="1" x14ac:dyDescent="0.3">
      <c r="I482" s="50"/>
    </row>
    <row r="483" spans="9:9" ht="18.75" customHeight="1" x14ac:dyDescent="0.3">
      <c r="I483" s="50"/>
    </row>
    <row r="484" spans="9:9" ht="18.75" customHeight="1" x14ac:dyDescent="0.3">
      <c r="I484" s="50"/>
    </row>
    <row r="485" spans="9:9" ht="18.75" customHeight="1" x14ac:dyDescent="0.3">
      <c r="I485" s="50"/>
    </row>
    <row r="486" spans="9:9" ht="18.75" customHeight="1" x14ac:dyDescent="0.3">
      <c r="I486" s="50"/>
    </row>
    <row r="487" spans="9:9" ht="18.75" customHeight="1" x14ac:dyDescent="0.3">
      <c r="I487" s="50"/>
    </row>
    <row r="488" spans="9:9" ht="18.75" customHeight="1" x14ac:dyDescent="0.3">
      <c r="I488" s="50"/>
    </row>
    <row r="489" spans="9:9" ht="18.75" customHeight="1" x14ac:dyDescent="0.3">
      <c r="I489" s="50"/>
    </row>
    <row r="490" spans="9:9" ht="18.75" customHeight="1" x14ac:dyDescent="0.3">
      <c r="I490" s="50"/>
    </row>
    <row r="491" spans="9:9" ht="18.75" customHeight="1" x14ac:dyDescent="0.3">
      <c r="I491" s="50"/>
    </row>
    <row r="492" spans="9:9" ht="18.75" customHeight="1" x14ac:dyDescent="0.3">
      <c r="I492" s="50"/>
    </row>
    <row r="493" spans="9:9" ht="18.75" customHeight="1" x14ac:dyDescent="0.3">
      <c r="I493" s="50"/>
    </row>
    <row r="494" spans="9:9" ht="18.75" customHeight="1" x14ac:dyDescent="0.3">
      <c r="I494" s="50"/>
    </row>
    <row r="495" spans="9:9" ht="18.75" customHeight="1" x14ac:dyDescent="0.3">
      <c r="I495" s="50"/>
    </row>
    <row r="496" spans="9:9" ht="18.75" customHeight="1" x14ac:dyDescent="0.3">
      <c r="I496" s="50"/>
    </row>
    <row r="497" spans="9:9" ht="18.75" customHeight="1" x14ac:dyDescent="0.3">
      <c r="I497" s="50"/>
    </row>
    <row r="498" spans="9:9" ht="18.75" customHeight="1" x14ac:dyDescent="0.3">
      <c r="I498" s="50"/>
    </row>
    <row r="499" spans="9:9" ht="18.75" customHeight="1" x14ac:dyDescent="0.3">
      <c r="I499" s="50"/>
    </row>
    <row r="500" spans="9:9" ht="18.75" customHeight="1" x14ac:dyDescent="0.3">
      <c r="I500" s="50"/>
    </row>
    <row r="501" spans="9:9" ht="18.75" customHeight="1" x14ac:dyDescent="0.3">
      <c r="I501" s="50"/>
    </row>
    <row r="502" spans="9:9" ht="18.75" customHeight="1" x14ac:dyDescent="0.3">
      <c r="I502" s="50"/>
    </row>
    <row r="503" spans="9:9" ht="18.75" customHeight="1" x14ac:dyDescent="0.3">
      <c r="I503" s="50"/>
    </row>
    <row r="504" spans="9:9" ht="18.75" customHeight="1" x14ac:dyDescent="0.3">
      <c r="I504" s="50"/>
    </row>
    <row r="505" spans="9:9" ht="18.75" customHeight="1" x14ac:dyDescent="0.3">
      <c r="I505" s="50"/>
    </row>
    <row r="506" spans="9:9" ht="18.75" customHeight="1" x14ac:dyDescent="0.3">
      <c r="I506" s="50"/>
    </row>
    <row r="507" spans="9:9" ht="18.75" customHeight="1" x14ac:dyDescent="0.3">
      <c r="I507" s="50"/>
    </row>
    <row r="508" spans="9:9" ht="18.75" customHeight="1" x14ac:dyDescent="0.3">
      <c r="I508" s="50"/>
    </row>
    <row r="509" spans="9:9" ht="18.75" customHeight="1" x14ac:dyDescent="0.3">
      <c r="I509" s="50"/>
    </row>
    <row r="510" spans="9:9" ht="18.75" customHeight="1" x14ac:dyDescent="0.3">
      <c r="I510" s="50"/>
    </row>
    <row r="511" spans="9:9" ht="18.75" customHeight="1" x14ac:dyDescent="0.3">
      <c r="I511" s="50"/>
    </row>
    <row r="512" spans="9:9" ht="18.75" customHeight="1" x14ac:dyDescent="0.3">
      <c r="I512" s="50"/>
    </row>
    <row r="513" spans="9:9" ht="18.75" customHeight="1" x14ac:dyDescent="0.3">
      <c r="I513" s="50"/>
    </row>
    <row r="514" spans="9:9" ht="18.75" customHeight="1" x14ac:dyDescent="0.3">
      <c r="I514" s="50"/>
    </row>
    <row r="515" spans="9:9" ht="18.75" customHeight="1" x14ac:dyDescent="0.3">
      <c r="I515" s="50"/>
    </row>
    <row r="516" spans="9:9" ht="18.75" customHeight="1" x14ac:dyDescent="0.3">
      <c r="I516" s="50"/>
    </row>
    <row r="517" spans="9:9" ht="18.75" customHeight="1" x14ac:dyDescent="0.3">
      <c r="I517" s="50"/>
    </row>
    <row r="518" spans="9:9" ht="18.75" customHeight="1" x14ac:dyDescent="0.3">
      <c r="I518" s="50"/>
    </row>
    <row r="519" spans="9:9" ht="18.75" customHeight="1" x14ac:dyDescent="0.3">
      <c r="I519" s="50"/>
    </row>
    <row r="520" spans="9:9" ht="18.75" customHeight="1" x14ac:dyDescent="0.3">
      <c r="I520" s="50"/>
    </row>
    <row r="521" spans="9:9" ht="18.75" customHeight="1" x14ac:dyDescent="0.3">
      <c r="I521" s="50"/>
    </row>
    <row r="522" spans="9:9" ht="18.75" customHeight="1" x14ac:dyDescent="0.3">
      <c r="I522" s="50"/>
    </row>
    <row r="523" spans="9:9" ht="18.75" customHeight="1" x14ac:dyDescent="0.3">
      <c r="I523" s="50"/>
    </row>
    <row r="524" spans="9:9" ht="18.75" customHeight="1" x14ac:dyDescent="0.3">
      <c r="I524" s="50"/>
    </row>
    <row r="525" spans="9:9" ht="18.75" customHeight="1" x14ac:dyDescent="0.3">
      <c r="I525" s="50"/>
    </row>
    <row r="526" spans="9:9" ht="18.75" customHeight="1" x14ac:dyDescent="0.3">
      <c r="I526" s="50"/>
    </row>
    <row r="527" spans="9:9" ht="18.75" customHeight="1" x14ac:dyDescent="0.3">
      <c r="I527" s="50"/>
    </row>
    <row r="528" spans="9:9" ht="18.75" customHeight="1" x14ac:dyDescent="0.3">
      <c r="I528" s="50"/>
    </row>
    <row r="529" spans="9:9" ht="18.75" customHeight="1" x14ac:dyDescent="0.3">
      <c r="I529" s="50"/>
    </row>
    <row r="530" spans="9:9" ht="18.75" customHeight="1" x14ac:dyDescent="0.3">
      <c r="I530" s="50"/>
    </row>
    <row r="531" spans="9:9" ht="18.75" customHeight="1" x14ac:dyDescent="0.3">
      <c r="I531" s="50"/>
    </row>
    <row r="532" spans="9:9" ht="18.75" customHeight="1" x14ac:dyDescent="0.3">
      <c r="I532" s="50"/>
    </row>
    <row r="533" spans="9:9" ht="18.75" customHeight="1" x14ac:dyDescent="0.3">
      <c r="I533" s="50"/>
    </row>
    <row r="534" spans="9:9" ht="18.75" customHeight="1" x14ac:dyDescent="0.3">
      <c r="I534" s="50"/>
    </row>
    <row r="535" spans="9:9" ht="18.75" customHeight="1" x14ac:dyDescent="0.3">
      <c r="I535" s="50"/>
    </row>
    <row r="536" spans="9:9" ht="18.75" customHeight="1" x14ac:dyDescent="0.3">
      <c r="I536" s="50"/>
    </row>
    <row r="537" spans="9:9" ht="18.75" customHeight="1" x14ac:dyDescent="0.3">
      <c r="I537" s="50"/>
    </row>
    <row r="538" spans="9:9" ht="18.75" customHeight="1" x14ac:dyDescent="0.3">
      <c r="I538" s="50"/>
    </row>
    <row r="539" spans="9:9" ht="18.75" customHeight="1" x14ac:dyDescent="0.3">
      <c r="I539" s="50"/>
    </row>
    <row r="540" spans="9:9" ht="18.75" customHeight="1" x14ac:dyDescent="0.3">
      <c r="I540" s="50"/>
    </row>
    <row r="541" spans="9:9" ht="18.75" customHeight="1" x14ac:dyDescent="0.3">
      <c r="I541" s="50"/>
    </row>
    <row r="542" spans="9:9" ht="18.75" customHeight="1" x14ac:dyDescent="0.3">
      <c r="I542" s="50"/>
    </row>
    <row r="543" spans="9:9" ht="18.75" customHeight="1" x14ac:dyDescent="0.3">
      <c r="I543" s="50"/>
    </row>
    <row r="544" spans="9:9" ht="18.75" customHeight="1" x14ac:dyDescent="0.3">
      <c r="I544" s="50"/>
    </row>
    <row r="545" spans="9:9" ht="18.75" customHeight="1" x14ac:dyDescent="0.3">
      <c r="I545" s="50"/>
    </row>
    <row r="546" spans="9:9" ht="18.75" customHeight="1" x14ac:dyDescent="0.3">
      <c r="I546" s="50"/>
    </row>
    <row r="547" spans="9:9" ht="18.75" customHeight="1" x14ac:dyDescent="0.3">
      <c r="I547" s="50"/>
    </row>
    <row r="548" spans="9:9" ht="18.75" customHeight="1" x14ac:dyDescent="0.3">
      <c r="I548" s="50"/>
    </row>
    <row r="549" spans="9:9" ht="18.75" customHeight="1" x14ac:dyDescent="0.3">
      <c r="I549" s="50"/>
    </row>
    <row r="550" spans="9:9" ht="18.75" customHeight="1" x14ac:dyDescent="0.3">
      <c r="I550" s="50"/>
    </row>
    <row r="551" spans="9:9" ht="18.75" customHeight="1" x14ac:dyDescent="0.3">
      <c r="I551" s="50"/>
    </row>
    <row r="552" spans="9:9" ht="18.75" customHeight="1" x14ac:dyDescent="0.3">
      <c r="I552" s="50"/>
    </row>
    <row r="553" spans="9:9" ht="18.75" customHeight="1" x14ac:dyDescent="0.3">
      <c r="I553" s="50"/>
    </row>
    <row r="554" spans="9:9" ht="18.75" customHeight="1" x14ac:dyDescent="0.3">
      <c r="I554" s="50"/>
    </row>
    <row r="555" spans="9:9" ht="18.75" customHeight="1" x14ac:dyDescent="0.3">
      <c r="I555" s="50"/>
    </row>
    <row r="556" spans="9:9" ht="18.75" customHeight="1" x14ac:dyDescent="0.3">
      <c r="I556" s="50"/>
    </row>
    <row r="557" spans="9:9" ht="18.75" customHeight="1" x14ac:dyDescent="0.3">
      <c r="I557" s="50"/>
    </row>
    <row r="558" spans="9:9" ht="18.75" customHeight="1" x14ac:dyDescent="0.3">
      <c r="I558" s="50"/>
    </row>
    <row r="559" spans="9:9" ht="18.75" customHeight="1" x14ac:dyDescent="0.3">
      <c r="I559" s="50"/>
    </row>
    <row r="560" spans="9:9" ht="18.75" customHeight="1" x14ac:dyDescent="0.3">
      <c r="I560" s="50"/>
    </row>
    <row r="561" spans="9:9" ht="18.75" customHeight="1" x14ac:dyDescent="0.3">
      <c r="I561" s="50"/>
    </row>
    <row r="562" spans="9:9" ht="18.75" customHeight="1" x14ac:dyDescent="0.3">
      <c r="I562" s="50"/>
    </row>
    <row r="563" spans="9:9" ht="18.75" customHeight="1" x14ac:dyDescent="0.3">
      <c r="I563" s="50"/>
    </row>
    <row r="564" spans="9:9" ht="18.75" customHeight="1" x14ac:dyDescent="0.3">
      <c r="I564" s="50"/>
    </row>
    <row r="565" spans="9:9" ht="18.75" customHeight="1" x14ac:dyDescent="0.3">
      <c r="I565" s="50"/>
    </row>
    <row r="566" spans="9:9" ht="18.75" customHeight="1" x14ac:dyDescent="0.3">
      <c r="I566" s="50"/>
    </row>
    <row r="567" spans="9:9" ht="18.75" customHeight="1" x14ac:dyDescent="0.3">
      <c r="I567" s="50"/>
    </row>
    <row r="568" spans="9:9" ht="18.75" customHeight="1" x14ac:dyDescent="0.3">
      <c r="I568" s="50"/>
    </row>
    <row r="569" spans="9:9" ht="18.75" customHeight="1" x14ac:dyDescent="0.3">
      <c r="I569" s="50"/>
    </row>
    <row r="570" spans="9:9" ht="18.75" customHeight="1" x14ac:dyDescent="0.3">
      <c r="I570" s="50"/>
    </row>
    <row r="571" spans="9:9" ht="18.75" customHeight="1" x14ac:dyDescent="0.3">
      <c r="I571" s="50"/>
    </row>
    <row r="572" spans="9:9" ht="18.75" customHeight="1" x14ac:dyDescent="0.3">
      <c r="I572" s="50"/>
    </row>
    <row r="573" spans="9:9" ht="18.75" customHeight="1" x14ac:dyDescent="0.3">
      <c r="I573" s="50"/>
    </row>
    <row r="574" spans="9:9" ht="18.75" customHeight="1" x14ac:dyDescent="0.3">
      <c r="I574" s="50"/>
    </row>
    <row r="575" spans="9:9" ht="18.75" customHeight="1" x14ac:dyDescent="0.3">
      <c r="I575" s="50"/>
    </row>
    <row r="576" spans="9:9" ht="18.75" customHeight="1" x14ac:dyDescent="0.3">
      <c r="I576" s="50"/>
    </row>
    <row r="577" spans="9:9" ht="18.75" customHeight="1" x14ac:dyDescent="0.3">
      <c r="I577" s="50"/>
    </row>
    <row r="578" spans="9:9" ht="18.75" customHeight="1" x14ac:dyDescent="0.3">
      <c r="I578" s="50"/>
    </row>
    <row r="579" spans="9:9" ht="18.75" customHeight="1" x14ac:dyDescent="0.3">
      <c r="I579" s="50"/>
    </row>
    <row r="580" spans="9:9" ht="18.75" customHeight="1" x14ac:dyDescent="0.3">
      <c r="I580" s="50"/>
    </row>
    <row r="581" spans="9:9" ht="18.75" customHeight="1" x14ac:dyDescent="0.3">
      <c r="I581" s="50"/>
    </row>
    <row r="582" spans="9:9" ht="18.75" customHeight="1" x14ac:dyDescent="0.3">
      <c r="I582" s="50"/>
    </row>
    <row r="583" spans="9:9" ht="18.75" customHeight="1" x14ac:dyDescent="0.3">
      <c r="I583" s="50"/>
    </row>
    <row r="584" spans="9:9" ht="18.75" customHeight="1" x14ac:dyDescent="0.3">
      <c r="I584" s="50"/>
    </row>
    <row r="585" spans="9:9" ht="18.75" customHeight="1" x14ac:dyDescent="0.3">
      <c r="I585" s="50"/>
    </row>
    <row r="586" spans="9:9" ht="18.75" customHeight="1" x14ac:dyDescent="0.3">
      <c r="I586" s="50"/>
    </row>
    <row r="587" spans="9:9" ht="18.75" customHeight="1" x14ac:dyDescent="0.3">
      <c r="I587" s="50"/>
    </row>
    <row r="588" spans="9:9" ht="18.75" customHeight="1" x14ac:dyDescent="0.3">
      <c r="I588" s="50"/>
    </row>
    <row r="589" spans="9:9" ht="18.75" customHeight="1" x14ac:dyDescent="0.3">
      <c r="I589" s="50"/>
    </row>
    <row r="590" spans="9:9" ht="18.75" customHeight="1" x14ac:dyDescent="0.3">
      <c r="I590" s="50"/>
    </row>
    <row r="591" spans="9:9" ht="18.75" customHeight="1" x14ac:dyDescent="0.3">
      <c r="I591" s="50"/>
    </row>
    <row r="592" spans="9:9" ht="18.75" customHeight="1" x14ac:dyDescent="0.3">
      <c r="I592" s="50"/>
    </row>
    <row r="593" spans="9:9" ht="18.75" customHeight="1" x14ac:dyDescent="0.3">
      <c r="I593" s="50"/>
    </row>
    <row r="594" spans="9:9" ht="18.75" customHeight="1" x14ac:dyDescent="0.3">
      <c r="I594" s="50"/>
    </row>
    <row r="595" spans="9:9" ht="18.75" customHeight="1" x14ac:dyDescent="0.3">
      <c r="I595" s="50"/>
    </row>
    <row r="596" spans="9:9" ht="18.75" customHeight="1" x14ac:dyDescent="0.3">
      <c r="I596" s="50"/>
    </row>
    <row r="597" spans="9:9" ht="18.75" customHeight="1" x14ac:dyDescent="0.3">
      <c r="I597" s="50"/>
    </row>
    <row r="598" spans="9:9" ht="18.75" customHeight="1" x14ac:dyDescent="0.3">
      <c r="I598" s="50"/>
    </row>
    <row r="599" spans="9:9" ht="18.75" customHeight="1" x14ac:dyDescent="0.3">
      <c r="I599" s="50"/>
    </row>
    <row r="600" spans="9:9" ht="18.75" customHeight="1" x14ac:dyDescent="0.3">
      <c r="I600" s="50"/>
    </row>
    <row r="601" spans="9:9" ht="18.75" customHeight="1" x14ac:dyDescent="0.3">
      <c r="I601" s="50"/>
    </row>
    <row r="602" spans="9:9" ht="18.75" customHeight="1" x14ac:dyDescent="0.3">
      <c r="I602" s="50"/>
    </row>
    <row r="603" spans="9:9" ht="18.75" customHeight="1" x14ac:dyDescent="0.3">
      <c r="I603" s="50"/>
    </row>
    <row r="604" spans="9:9" ht="18.75" customHeight="1" x14ac:dyDescent="0.3">
      <c r="I604" s="50"/>
    </row>
    <row r="605" spans="9:9" ht="18.75" customHeight="1" x14ac:dyDescent="0.3">
      <c r="I605" s="50"/>
    </row>
    <row r="606" spans="9:9" ht="18.75" customHeight="1" x14ac:dyDescent="0.3">
      <c r="I606" s="50"/>
    </row>
    <row r="607" spans="9:9" ht="18.75" customHeight="1" x14ac:dyDescent="0.3">
      <c r="I607" s="50"/>
    </row>
    <row r="608" spans="9:9" ht="18.75" customHeight="1" x14ac:dyDescent="0.3">
      <c r="I608" s="50"/>
    </row>
    <row r="609" spans="9:9" ht="18.75" customHeight="1" x14ac:dyDescent="0.3">
      <c r="I609" s="50"/>
    </row>
    <row r="610" spans="9:9" ht="18.75" customHeight="1" x14ac:dyDescent="0.3">
      <c r="I610" s="50"/>
    </row>
    <row r="611" spans="9:9" ht="18.75" customHeight="1" x14ac:dyDescent="0.3">
      <c r="I611" s="50"/>
    </row>
    <row r="612" spans="9:9" ht="18.75" customHeight="1" x14ac:dyDescent="0.3">
      <c r="I612" s="50"/>
    </row>
    <row r="613" spans="9:9" ht="18.75" customHeight="1" x14ac:dyDescent="0.3">
      <c r="I613" s="50"/>
    </row>
    <row r="614" spans="9:9" ht="18.75" customHeight="1" x14ac:dyDescent="0.3">
      <c r="I614" s="50"/>
    </row>
    <row r="615" spans="9:9" ht="18.75" customHeight="1" x14ac:dyDescent="0.3">
      <c r="I615" s="50"/>
    </row>
    <row r="616" spans="9:9" ht="18.75" customHeight="1" x14ac:dyDescent="0.3">
      <c r="I616" s="50"/>
    </row>
    <row r="617" spans="9:9" ht="18.75" customHeight="1" x14ac:dyDescent="0.3">
      <c r="I617" s="50"/>
    </row>
    <row r="618" spans="9:9" ht="18.75" customHeight="1" x14ac:dyDescent="0.3">
      <c r="I618" s="50"/>
    </row>
    <row r="619" spans="9:9" ht="18.75" customHeight="1" x14ac:dyDescent="0.3">
      <c r="I619" s="50"/>
    </row>
    <row r="620" spans="9:9" ht="18.75" customHeight="1" x14ac:dyDescent="0.3">
      <c r="I620" s="50"/>
    </row>
    <row r="621" spans="9:9" ht="18.75" customHeight="1" x14ac:dyDescent="0.3">
      <c r="I621" s="50"/>
    </row>
    <row r="622" spans="9:9" ht="18.75" customHeight="1" x14ac:dyDescent="0.3">
      <c r="I622" s="50"/>
    </row>
    <row r="623" spans="9:9" ht="18.75" customHeight="1" x14ac:dyDescent="0.3">
      <c r="I623" s="50"/>
    </row>
    <row r="624" spans="9:9" ht="18.75" customHeight="1" x14ac:dyDescent="0.3">
      <c r="I624" s="50"/>
    </row>
    <row r="625" spans="9:9" ht="18.75" customHeight="1" x14ac:dyDescent="0.3">
      <c r="I625" s="50"/>
    </row>
    <row r="626" spans="9:9" ht="18.75" customHeight="1" x14ac:dyDescent="0.3">
      <c r="I626" s="50"/>
    </row>
    <row r="627" spans="9:9" ht="18.75" customHeight="1" x14ac:dyDescent="0.3">
      <c r="I627" s="50"/>
    </row>
    <row r="628" spans="9:9" ht="18.75" customHeight="1" x14ac:dyDescent="0.3">
      <c r="I628" s="50"/>
    </row>
    <row r="629" spans="9:9" ht="18.75" customHeight="1" x14ac:dyDescent="0.3">
      <c r="I629" s="50"/>
    </row>
    <row r="630" spans="9:9" ht="18.75" customHeight="1" x14ac:dyDescent="0.3">
      <c r="I630" s="50"/>
    </row>
    <row r="631" spans="9:9" ht="18.75" customHeight="1" x14ac:dyDescent="0.3">
      <c r="I631" s="50"/>
    </row>
    <row r="632" spans="9:9" ht="18.75" customHeight="1" x14ac:dyDescent="0.3">
      <c r="I632" s="50"/>
    </row>
    <row r="633" spans="9:9" ht="18.75" customHeight="1" x14ac:dyDescent="0.3">
      <c r="I633" s="50"/>
    </row>
    <row r="634" spans="9:9" ht="18.75" customHeight="1" x14ac:dyDescent="0.3">
      <c r="I634" s="50"/>
    </row>
    <row r="635" spans="9:9" ht="18.75" customHeight="1" x14ac:dyDescent="0.3">
      <c r="I635" s="50"/>
    </row>
    <row r="636" spans="9:9" ht="18.75" customHeight="1" x14ac:dyDescent="0.3">
      <c r="I636" s="50"/>
    </row>
    <row r="637" spans="9:9" ht="18.75" customHeight="1" x14ac:dyDescent="0.3">
      <c r="I637" s="50"/>
    </row>
    <row r="638" spans="9:9" ht="18.75" customHeight="1" x14ac:dyDescent="0.3">
      <c r="I638" s="50"/>
    </row>
    <row r="639" spans="9:9" ht="18.75" customHeight="1" x14ac:dyDescent="0.3">
      <c r="I639" s="50"/>
    </row>
    <row r="640" spans="9:9" ht="18.75" customHeight="1" x14ac:dyDescent="0.3">
      <c r="I640" s="50"/>
    </row>
    <row r="641" spans="9:9" ht="18.75" customHeight="1" x14ac:dyDescent="0.3">
      <c r="I641" s="50"/>
    </row>
    <row r="642" spans="9:9" ht="18.75" customHeight="1" x14ac:dyDescent="0.3">
      <c r="I642" s="50"/>
    </row>
    <row r="643" spans="9:9" ht="18.75" customHeight="1" x14ac:dyDescent="0.3">
      <c r="I643" s="50"/>
    </row>
    <row r="644" spans="9:9" ht="18.75" customHeight="1" x14ac:dyDescent="0.3">
      <c r="I644" s="50"/>
    </row>
    <row r="645" spans="9:9" ht="18.75" customHeight="1" x14ac:dyDescent="0.3">
      <c r="I645" s="50"/>
    </row>
    <row r="646" spans="9:9" ht="18.75" customHeight="1" x14ac:dyDescent="0.3">
      <c r="I646" s="50"/>
    </row>
    <row r="647" spans="9:9" ht="18.75" customHeight="1" x14ac:dyDescent="0.3">
      <c r="I647" s="50"/>
    </row>
    <row r="648" spans="9:9" ht="18.75" customHeight="1" x14ac:dyDescent="0.3">
      <c r="I648" s="50"/>
    </row>
    <row r="649" spans="9:9" ht="18.75" customHeight="1" x14ac:dyDescent="0.3">
      <c r="I649" s="50"/>
    </row>
    <row r="650" spans="9:9" ht="18.75" customHeight="1" x14ac:dyDescent="0.3">
      <c r="I650" s="50"/>
    </row>
    <row r="651" spans="9:9" ht="18.75" customHeight="1" x14ac:dyDescent="0.3">
      <c r="I651" s="50"/>
    </row>
    <row r="652" spans="9:9" ht="18.75" customHeight="1" x14ac:dyDescent="0.3">
      <c r="I652" s="50"/>
    </row>
    <row r="653" spans="9:9" ht="18.75" customHeight="1" x14ac:dyDescent="0.3">
      <c r="I653" s="50"/>
    </row>
    <row r="654" spans="9:9" ht="18.75" customHeight="1" x14ac:dyDescent="0.3">
      <c r="I654" s="50"/>
    </row>
    <row r="655" spans="9:9" ht="18.75" customHeight="1" x14ac:dyDescent="0.3">
      <c r="I655" s="50"/>
    </row>
    <row r="656" spans="9:9" ht="18.75" customHeight="1" x14ac:dyDescent="0.3">
      <c r="I656" s="50"/>
    </row>
    <row r="657" spans="9:9" ht="18.75" customHeight="1" x14ac:dyDescent="0.3">
      <c r="I657" s="50"/>
    </row>
    <row r="658" spans="9:9" ht="18.75" customHeight="1" x14ac:dyDescent="0.3">
      <c r="I658" s="50"/>
    </row>
    <row r="659" spans="9:9" ht="18.75" customHeight="1" x14ac:dyDescent="0.3">
      <c r="I659" s="50"/>
    </row>
    <row r="660" spans="9:9" ht="18.75" customHeight="1" x14ac:dyDescent="0.3">
      <c r="I660" s="50"/>
    </row>
    <row r="661" spans="9:9" ht="18.75" customHeight="1" x14ac:dyDescent="0.3">
      <c r="I661" s="50"/>
    </row>
    <row r="662" spans="9:9" ht="18.75" customHeight="1" x14ac:dyDescent="0.3">
      <c r="I662" s="50"/>
    </row>
    <row r="663" spans="9:9" ht="18.75" customHeight="1" x14ac:dyDescent="0.3">
      <c r="I663" s="50"/>
    </row>
    <row r="664" spans="9:9" ht="18.75" customHeight="1" x14ac:dyDescent="0.3">
      <c r="I664" s="50"/>
    </row>
    <row r="665" spans="9:9" ht="18.75" customHeight="1" x14ac:dyDescent="0.3">
      <c r="I665" s="50"/>
    </row>
    <row r="666" spans="9:9" ht="18.75" customHeight="1" x14ac:dyDescent="0.3">
      <c r="I666" s="50"/>
    </row>
    <row r="667" spans="9:9" ht="18.75" customHeight="1" x14ac:dyDescent="0.3">
      <c r="I667" s="50"/>
    </row>
    <row r="668" spans="9:9" ht="18.75" customHeight="1" x14ac:dyDescent="0.3">
      <c r="I668" s="50"/>
    </row>
    <row r="669" spans="9:9" ht="18.75" customHeight="1" x14ac:dyDescent="0.3">
      <c r="I669" s="50"/>
    </row>
    <row r="670" spans="9:9" ht="18.75" customHeight="1" x14ac:dyDescent="0.3">
      <c r="I670" s="50"/>
    </row>
    <row r="671" spans="9:9" ht="18.75" customHeight="1" x14ac:dyDescent="0.3">
      <c r="I671" s="50"/>
    </row>
    <row r="672" spans="9:9" ht="18.75" customHeight="1" x14ac:dyDescent="0.3">
      <c r="I672" s="50"/>
    </row>
    <row r="673" spans="9:9" ht="18.75" customHeight="1" x14ac:dyDescent="0.3">
      <c r="I673" s="50"/>
    </row>
    <row r="674" spans="9:9" ht="18.75" customHeight="1" x14ac:dyDescent="0.3">
      <c r="I674" s="50"/>
    </row>
    <row r="675" spans="9:9" ht="18.75" customHeight="1" x14ac:dyDescent="0.3">
      <c r="I675" s="50"/>
    </row>
    <row r="676" spans="9:9" ht="18.75" customHeight="1" x14ac:dyDescent="0.3">
      <c r="I676" s="50"/>
    </row>
    <row r="677" spans="9:9" ht="18.75" customHeight="1" x14ac:dyDescent="0.3">
      <c r="I677" s="50"/>
    </row>
    <row r="678" spans="9:9" ht="18.75" customHeight="1" x14ac:dyDescent="0.3">
      <c r="I678" s="50"/>
    </row>
    <row r="679" spans="9:9" ht="18.75" customHeight="1" x14ac:dyDescent="0.3">
      <c r="I679" s="50"/>
    </row>
    <row r="680" spans="9:9" ht="18.75" customHeight="1" x14ac:dyDescent="0.3">
      <c r="I680" s="50"/>
    </row>
    <row r="681" spans="9:9" ht="18.75" customHeight="1" x14ac:dyDescent="0.3">
      <c r="I681" s="50"/>
    </row>
    <row r="682" spans="9:9" ht="18.75" customHeight="1" x14ac:dyDescent="0.3">
      <c r="I682" s="50"/>
    </row>
    <row r="683" spans="9:9" ht="18.75" customHeight="1" x14ac:dyDescent="0.3">
      <c r="I683" s="50"/>
    </row>
    <row r="684" spans="9:9" ht="18.75" customHeight="1" x14ac:dyDescent="0.3">
      <c r="I684" s="50"/>
    </row>
    <row r="685" spans="9:9" ht="18.75" customHeight="1" x14ac:dyDescent="0.3">
      <c r="I685" s="50"/>
    </row>
    <row r="686" spans="9:9" ht="18.75" customHeight="1" x14ac:dyDescent="0.3">
      <c r="I686" s="50"/>
    </row>
    <row r="687" spans="9:9" ht="18.75" customHeight="1" x14ac:dyDescent="0.3">
      <c r="I687" s="50"/>
    </row>
    <row r="688" spans="9:9" ht="18.75" customHeight="1" x14ac:dyDescent="0.3">
      <c r="I688" s="50"/>
    </row>
    <row r="689" spans="9:9" ht="18.75" customHeight="1" x14ac:dyDescent="0.3">
      <c r="I689" s="50"/>
    </row>
    <row r="690" spans="9:9" ht="18.75" customHeight="1" x14ac:dyDescent="0.3">
      <c r="I690" s="50"/>
    </row>
    <row r="691" spans="9:9" ht="18.75" customHeight="1" x14ac:dyDescent="0.3">
      <c r="I691" s="50"/>
    </row>
    <row r="692" spans="9:9" ht="18.75" customHeight="1" x14ac:dyDescent="0.3">
      <c r="I692" s="50"/>
    </row>
    <row r="693" spans="9:9" ht="18.75" customHeight="1" x14ac:dyDescent="0.3">
      <c r="I693" s="50"/>
    </row>
    <row r="694" spans="9:9" ht="18.75" customHeight="1" x14ac:dyDescent="0.3">
      <c r="I694" s="50"/>
    </row>
    <row r="695" spans="9:9" ht="18.75" customHeight="1" x14ac:dyDescent="0.3">
      <c r="I695" s="50"/>
    </row>
    <row r="696" spans="9:9" ht="18.75" customHeight="1" x14ac:dyDescent="0.3">
      <c r="I696" s="50"/>
    </row>
    <row r="697" spans="9:9" ht="18.75" customHeight="1" x14ac:dyDescent="0.3">
      <c r="I697" s="50"/>
    </row>
    <row r="698" spans="9:9" ht="18.75" customHeight="1" x14ac:dyDescent="0.3">
      <c r="I698" s="50"/>
    </row>
    <row r="699" spans="9:9" ht="18.75" customHeight="1" x14ac:dyDescent="0.3">
      <c r="I699" s="50"/>
    </row>
    <row r="700" spans="9:9" ht="18.75" customHeight="1" x14ac:dyDescent="0.3">
      <c r="I700" s="50"/>
    </row>
    <row r="701" spans="9:9" ht="18.75" customHeight="1" x14ac:dyDescent="0.3">
      <c r="I701" s="50"/>
    </row>
    <row r="702" spans="9:9" ht="18.75" customHeight="1" x14ac:dyDescent="0.3">
      <c r="I702" s="50"/>
    </row>
    <row r="703" spans="9:9" ht="18.75" customHeight="1" x14ac:dyDescent="0.3">
      <c r="I703" s="50"/>
    </row>
    <row r="704" spans="9:9" ht="18.75" customHeight="1" x14ac:dyDescent="0.3">
      <c r="I704" s="50"/>
    </row>
    <row r="705" spans="9:9" ht="18.75" customHeight="1" x14ac:dyDescent="0.3">
      <c r="I705" s="50"/>
    </row>
    <row r="706" spans="9:9" ht="18.75" customHeight="1" x14ac:dyDescent="0.3">
      <c r="I706" s="50"/>
    </row>
    <row r="707" spans="9:9" ht="18.75" customHeight="1" x14ac:dyDescent="0.3">
      <c r="I707" s="50"/>
    </row>
    <row r="708" spans="9:9" ht="18.75" customHeight="1" x14ac:dyDescent="0.3">
      <c r="I708" s="50"/>
    </row>
    <row r="709" spans="9:9" ht="18.75" customHeight="1" x14ac:dyDescent="0.3">
      <c r="I709" s="50"/>
    </row>
    <row r="710" spans="9:9" ht="18.75" customHeight="1" x14ac:dyDescent="0.3">
      <c r="I710" s="50"/>
    </row>
    <row r="711" spans="9:9" ht="18.75" customHeight="1" x14ac:dyDescent="0.3">
      <c r="I711" s="50"/>
    </row>
    <row r="712" spans="9:9" ht="18.75" customHeight="1" x14ac:dyDescent="0.3">
      <c r="I712" s="50"/>
    </row>
    <row r="713" spans="9:9" ht="18.75" customHeight="1" x14ac:dyDescent="0.3">
      <c r="I713" s="50"/>
    </row>
    <row r="714" spans="9:9" ht="18.75" customHeight="1" x14ac:dyDescent="0.3">
      <c r="I714" s="50"/>
    </row>
    <row r="715" spans="9:9" ht="18.75" customHeight="1" x14ac:dyDescent="0.3">
      <c r="I715" s="50"/>
    </row>
    <row r="716" spans="9:9" ht="18.75" customHeight="1" x14ac:dyDescent="0.3">
      <c r="I716" s="50"/>
    </row>
    <row r="717" spans="9:9" ht="18.75" customHeight="1" x14ac:dyDescent="0.3">
      <c r="I717" s="50"/>
    </row>
    <row r="718" spans="9:9" ht="18.75" customHeight="1" x14ac:dyDescent="0.3">
      <c r="I718" s="50"/>
    </row>
    <row r="719" spans="9:9" ht="18.75" customHeight="1" x14ac:dyDescent="0.3">
      <c r="I719" s="50"/>
    </row>
    <row r="720" spans="9:9" ht="18.75" customHeight="1" x14ac:dyDescent="0.3">
      <c r="I720" s="50"/>
    </row>
    <row r="721" spans="9:9" ht="18.75" customHeight="1" x14ac:dyDescent="0.3">
      <c r="I721" s="50"/>
    </row>
    <row r="722" spans="9:9" ht="18.75" customHeight="1" x14ac:dyDescent="0.3">
      <c r="I722" s="50"/>
    </row>
    <row r="723" spans="9:9" ht="18.75" customHeight="1" x14ac:dyDescent="0.3">
      <c r="I723" s="50"/>
    </row>
    <row r="724" spans="9:9" ht="18.75" customHeight="1" x14ac:dyDescent="0.3">
      <c r="I724" s="50"/>
    </row>
    <row r="725" spans="9:9" ht="18.75" customHeight="1" x14ac:dyDescent="0.3">
      <c r="I725" s="50"/>
    </row>
    <row r="726" spans="9:9" ht="18.75" customHeight="1" x14ac:dyDescent="0.3">
      <c r="I726" s="50"/>
    </row>
    <row r="727" spans="9:9" ht="18.75" customHeight="1" x14ac:dyDescent="0.3">
      <c r="I727" s="50"/>
    </row>
    <row r="728" spans="9:9" ht="18.75" customHeight="1" x14ac:dyDescent="0.3">
      <c r="I728" s="50"/>
    </row>
    <row r="729" spans="9:9" ht="18.75" customHeight="1" x14ac:dyDescent="0.3">
      <c r="I729" s="50"/>
    </row>
    <row r="730" spans="9:9" ht="18.75" customHeight="1" x14ac:dyDescent="0.3">
      <c r="I730" s="50"/>
    </row>
    <row r="731" spans="9:9" ht="18.75" customHeight="1" x14ac:dyDescent="0.3">
      <c r="I731" s="50"/>
    </row>
    <row r="732" spans="9:9" ht="18.75" customHeight="1" x14ac:dyDescent="0.3">
      <c r="I732" s="50"/>
    </row>
    <row r="733" spans="9:9" ht="18.75" customHeight="1" x14ac:dyDescent="0.3">
      <c r="I733" s="50"/>
    </row>
    <row r="734" spans="9:9" ht="18.75" customHeight="1" x14ac:dyDescent="0.3">
      <c r="I734" s="50"/>
    </row>
    <row r="735" spans="9:9" ht="18.75" customHeight="1" x14ac:dyDescent="0.3">
      <c r="I735" s="50"/>
    </row>
    <row r="736" spans="9:9" ht="18.75" customHeight="1" x14ac:dyDescent="0.3">
      <c r="I736" s="50"/>
    </row>
    <row r="737" spans="9:9" ht="18.75" customHeight="1" x14ac:dyDescent="0.3">
      <c r="I737" s="50"/>
    </row>
    <row r="738" spans="9:9" ht="18.75" customHeight="1" x14ac:dyDescent="0.3">
      <c r="I738" s="50"/>
    </row>
    <row r="739" spans="9:9" ht="18.75" customHeight="1" x14ac:dyDescent="0.3">
      <c r="I739" s="50"/>
    </row>
    <row r="740" spans="9:9" ht="18.75" customHeight="1" x14ac:dyDescent="0.3">
      <c r="I740" s="50"/>
    </row>
    <row r="741" spans="9:9" ht="18.75" customHeight="1" x14ac:dyDescent="0.3">
      <c r="I741" s="50"/>
    </row>
    <row r="742" spans="9:9" ht="18.75" customHeight="1" x14ac:dyDescent="0.3">
      <c r="I742" s="50"/>
    </row>
    <row r="743" spans="9:9" ht="18.75" customHeight="1" x14ac:dyDescent="0.3">
      <c r="I743" s="50"/>
    </row>
    <row r="744" spans="9:9" ht="18.75" customHeight="1" x14ac:dyDescent="0.3">
      <c r="I744" s="50"/>
    </row>
    <row r="745" spans="9:9" ht="18.75" customHeight="1" x14ac:dyDescent="0.3">
      <c r="I745" s="50"/>
    </row>
    <row r="746" spans="9:9" ht="18.75" customHeight="1" x14ac:dyDescent="0.3">
      <c r="I746" s="50"/>
    </row>
    <row r="747" spans="9:9" ht="18.75" customHeight="1" x14ac:dyDescent="0.3">
      <c r="I747" s="50"/>
    </row>
    <row r="748" spans="9:9" ht="18.75" customHeight="1" x14ac:dyDescent="0.3">
      <c r="I748" s="50"/>
    </row>
    <row r="749" spans="9:9" ht="18.75" customHeight="1" x14ac:dyDescent="0.3">
      <c r="I749" s="50"/>
    </row>
    <row r="750" spans="9:9" ht="18.75" customHeight="1" x14ac:dyDescent="0.3">
      <c r="I750" s="50"/>
    </row>
    <row r="751" spans="9:9" ht="18.75" customHeight="1" x14ac:dyDescent="0.3">
      <c r="I751" s="50"/>
    </row>
    <row r="752" spans="9:9" ht="18.75" customHeight="1" x14ac:dyDescent="0.3">
      <c r="I752" s="50"/>
    </row>
    <row r="753" spans="9:9" ht="18.75" customHeight="1" x14ac:dyDescent="0.3">
      <c r="I753" s="50"/>
    </row>
    <row r="754" spans="9:9" ht="18.75" customHeight="1" x14ac:dyDescent="0.3">
      <c r="I754" s="50"/>
    </row>
    <row r="755" spans="9:9" ht="18.75" customHeight="1" x14ac:dyDescent="0.3">
      <c r="I755" s="50"/>
    </row>
    <row r="756" spans="9:9" ht="18.75" customHeight="1" x14ac:dyDescent="0.3">
      <c r="I756" s="50"/>
    </row>
    <row r="757" spans="9:9" ht="18.75" customHeight="1" x14ac:dyDescent="0.3">
      <c r="I757" s="50"/>
    </row>
    <row r="758" spans="9:9" ht="18.75" customHeight="1" x14ac:dyDescent="0.3">
      <c r="I758" s="50"/>
    </row>
    <row r="759" spans="9:9" ht="18.75" customHeight="1" x14ac:dyDescent="0.3">
      <c r="I759" s="50"/>
    </row>
    <row r="760" spans="9:9" ht="18.75" customHeight="1" x14ac:dyDescent="0.3">
      <c r="I760" s="50"/>
    </row>
    <row r="761" spans="9:9" ht="18.75" customHeight="1" x14ac:dyDescent="0.3">
      <c r="I761" s="50"/>
    </row>
    <row r="762" spans="9:9" ht="18.75" customHeight="1" x14ac:dyDescent="0.3">
      <c r="I762" s="50"/>
    </row>
    <row r="763" spans="9:9" ht="18.75" customHeight="1" x14ac:dyDescent="0.3">
      <c r="I763" s="50"/>
    </row>
    <row r="764" spans="9:9" ht="18.75" customHeight="1" x14ac:dyDescent="0.3">
      <c r="I764" s="50"/>
    </row>
    <row r="765" spans="9:9" ht="18.75" customHeight="1" x14ac:dyDescent="0.3">
      <c r="I765" s="50"/>
    </row>
    <row r="766" spans="9:9" ht="18.75" customHeight="1" x14ac:dyDescent="0.3">
      <c r="I766" s="50"/>
    </row>
    <row r="767" spans="9:9" ht="18.75" customHeight="1" x14ac:dyDescent="0.3">
      <c r="I767" s="50"/>
    </row>
    <row r="768" spans="9:9" ht="18.75" customHeight="1" x14ac:dyDescent="0.3">
      <c r="I768" s="50"/>
    </row>
    <row r="769" spans="9:9" ht="18.75" customHeight="1" x14ac:dyDescent="0.3">
      <c r="I769" s="50"/>
    </row>
    <row r="770" spans="9:9" ht="18.75" customHeight="1" x14ac:dyDescent="0.3">
      <c r="I770" s="50"/>
    </row>
    <row r="771" spans="9:9" ht="18.75" customHeight="1" x14ac:dyDescent="0.3">
      <c r="I771" s="50"/>
    </row>
    <row r="772" spans="9:9" ht="18.75" customHeight="1" x14ac:dyDescent="0.3">
      <c r="I772" s="50"/>
    </row>
    <row r="773" spans="9:9" ht="18.75" customHeight="1" x14ac:dyDescent="0.3">
      <c r="I773" s="50"/>
    </row>
    <row r="774" spans="9:9" ht="18.75" customHeight="1" x14ac:dyDescent="0.3">
      <c r="I774" s="50"/>
    </row>
    <row r="775" spans="9:9" ht="18.75" customHeight="1" x14ac:dyDescent="0.3">
      <c r="I775" s="50"/>
    </row>
    <row r="776" spans="9:9" ht="18.75" customHeight="1" x14ac:dyDescent="0.3">
      <c r="I776" s="50"/>
    </row>
    <row r="777" spans="9:9" ht="18.75" customHeight="1" x14ac:dyDescent="0.3">
      <c r="I777" s="50"/>
    </row>
    <row r="778" spans="9:9" ht="18.75" customHeight="1" x14ac:dyDescent="0.3">
      <c r="I778" s="50"/>
    </row>
    <row r="779" spans="9:9" ht="18.75" customHeight="1" x14ac:dyDescent="0.3">
      <c r="I779" s="50"/>
    </row>
    <row r="780" spans="9:9" ht="18.75" customHeight="1" x14ac:dyDescent="0.3">
      <c r="I780" s="50"/>
    </row>
    <row r="781" spans="9:9" ht="18.75" customHeight="1" x14ac:dyDescent="0.3">
      <c r="I781" s="50"/>
    </row>
    <row r="782" spans="9:9" ht="18.75" customHeight="1" x14ac:dyDescent="0.3">
      <c r="I782" s="50"/>
    </row>
    <row r="783" spans="9:9" ht="18.75" customHeight="1" x14ac:dyDescent="0.3">
      <c r="I783" s="50"/>
    </row>
    <row r="784" spans="9:9" ht="18.75" customHeight="1" x14ac:dyDescent="0.3">
      <c r="I784" s="50"/>
    </row>
    <row r="785" spans="9:9" ht="18.75" customHeight="1" x14ac:dyDescent="0.3">
      <c r="I785" s="50"/>
    </row>
    <row r="786" spans="9:9" ht="18.75" customHeight="1" x14ac:dyDescent="0.3">
      <c r="I786" s="50"/>
    </row>
    <row r="787" spans="9:9" ht="18.75" customHeight="1" x14ac:dyDescent="0.3">
      <c r="I787" s="50"/>
    </row>
    <row r="788" spans="9:9" ht="18.75" customHeight="1" x14ac:dyDescent="0.3">
      <c r="I788" s="50"/>
    </row>
    <row r="789" spans="9:9" ht="18.75" customHeight="1" x14ac:dyDescent="0.3">
      <c r="I789" s="50"/>
    </row>
    <row r="790" spans="9:9" ht="18.75" customHeight="1" x14ac:dyDescent="0.3">
      <c r="I790" s="50"/>
    </row>
    <row r="791" spans="9:9" ht="18.75" customHeight="1" x14ac:dyDescent="0.3">
      <c r="I791" s="50"/>
    </row>
    <row r="792" spans="9:9" ht="18.75" customHeight="1" x14ac:dyDescent="0.3">
      <c r="I792" s="50"/>
    </row>
    <row r="793" spans="9:9" ht="18.75" customHeight="1" x14ac:dyDescent="0.3">
      <c r="I793" s="50"/>
    </row>
    <row r="794" spans="9:9" ht="18.75" customHeight="1" x14ac:dyDescent="0.3">
      <c r="I794" s="50"/>
    </row>
    <row r="795" spans="9:9" ht="18.75" customHeight="1" x14ac:dyDescent="0.3">
      <c r="I795" s="50"/>
    </row>
    <row r="796" spans="9:9" ht="18.75" customHeight="1" x14ac:dyDescent="0.3">
      <c r="I796" s="50"/>
    </row>
    <row r="797" spans="9:9" ht="18.75" customHeight="1" x14ac:dyDescent="0.3">
      <c r="I797" s="50"/>
    </row>
    <row r="798" spans="9:9" ht="18.75" customHeight="1" x14ac:dyDescent="0.3">
      <c r="I798" s="50"/>
    </row>
    <row r="799" spans="9:9" ht="18.75" customHeight="1" x14ac:dyDescent="0.3">
      <c r="I799" s="50"/>
    </row>
    <row r="800" spans="9:9" ht="18.75" customHeight="1" x14ac:dyDescent="0.3">
      <c r="I800" s="50"/>
    </row>
    <row r="801" spans="9:9" ht="18.75" customHeight="1" x14ac:dyDescent="0.3">
      <c r="I801" s="50"/>
    </row>
    <row r="802" spans="9:9" ht="18.75" customHeight="1" x14ac:dyDescent="0.3">
      <c r="I802" s="50"/>
    </row>
    <row r="803" spans="9:9" ht="18.75" customHeight="1" x14ac:dyDescent="0.3">
      <c r="I803" s="50"/>
    </row>
    <row r="804" spans="9:9" ht="18.75" customHeight="1" x14ac:dyDescent="0.3">
      <c r="I804" s="50"/>
    </row>
    <row r="805" spans="9:9" ht="18.75" customHeight="1" x14ac:dyDescent="0.3">
      <c r="I805" s="50"/>
    </row>
    <row r="806" spans="9:9" ht="18.75" customHeight="1" x14ac:dyDescent="0.3">
      <c r="I806" s="50"/>
    </row>
    <row r="807" spans="9:9" ht="18.75" customHeight="1" x14ac:dyDescent="0.3">
      <c r="I807" s="50"/>
    </row>
    <row r="808" spans="9:9" ht="18.75" customHeight="1" x14ac:dyDescent="0.3">
      <c r="I808" s="50"/>
    </row>
    <row r="809" spans="9:9" ht="18.75" customHeight="1" x14ac:dyDescent="0.3">
      <c r="I809" s="50"/>
    </row>
    <row r="810" spans="9:9" ht="18.75" customHeight="1" x14ac:dyDescent="0.3">
      <c r="I810" s="50"/>
    </row>
    <row r="811" spans="9:9" ht="18.75" customHeight="1" x14ac:dyDescent="0.3">
      <c r="I811" s="50"/>
    </row>
    <row r="812" spans="9:9" ht="18.75" customHeight="1" x14ac:dyDescent="0.3">
      <c r="I812" s="50"/>
    </row>
    <row r="813" spans="9:9" ht="18.75" customHeight="1" x14ac:dyDescent="0.3">
      <c r="I813" s="50"/>
    </row>
    <row r="814" spans="9:9" ht="18.75" customHeight="1" x14ac:dyDescent="0.3">
      <c r="I814" s="50"/>
    </row>
    <row r="815" spans="9:9" ht="18.75" customHeight="1" x14ac:dyDescent="0.3">
      <c r="I815" s="50"/>
    </row>
    <row r="816" spans="9:9" ht="18.75" customHeight="1" x14ac:dyDescent="0.3">
      <c r="I816" s="50"/>
    </row>
    <row r="817" spans="9:9" ht="18.75" customHeight="1" x14ac:dyDescent="0.3">
      <c r="I817" s="50"/>
    </row>
    <row r="818" spans="9:9" ht="18.75" customHeight="1" x14ac:dyDescent="0.3">
      <c r="I818" s="50"/>
    </row>
    <row r="819" spans="9:9" ht="18.75" customHeight="1" x14ac:dyDescent="0.3">
      <c r="I819" s="50"/>
    </row>
    <row r="820" spans="9:9" ht="18.75" customHeight="1" x14ac:dyDescent="0.3">
      <c r="I820" s="50"/>
    </row>
    <row r="821" spans="9:9" ht="18.75" customHeight="1" x14ac:dyDescent="0.3">
      <c r="I821" s="50"/>
    </row>
    <row r="822" spans="9:9" ht="18.75" customHeight="1" x14ac:dyDescent="0.3">
      <c r="I822" s="50"/>
    </row>
    <row r="823" spans="9:9" ht="18.75" customHeight="1" x14ac:dyDescent="0.3">
      <c r="I823" s="50"/>
    </row>
    <row r="824" spans="9:9" ht="18.75" customHeight="1" x14ac:dyDescent="0.3">
      <c r="I824" s="50"/>
    </row>
    <row r="825" spans="9:9" ht="18.75" customHeight="1" x14ac:dyDescent="0.3">
      <c r="I825" s="50"/>
    </row>
    <row r="826" spans="9:9" ht="18.75" customHeight="1" x14ac:dyDescent="0.3">
      <c r="I826" s="50"/>
    </row>
    <row r="827" spans="9:9" ht="18.75" customHeight="1" x14ac:dyDescent="0.3">
      <c r="I827" s="50"/>
    </row>
    <row r="828" spans="9:9" ht="18.75" customHeight="1" x14ac:dyDescent="0.3">
      <c r="I828" s="50"/>
    </row>
    <row r="829" spans="9:9" ht="18.75" customHeight="1" x14ac:dyDescent="0.3">
      <c r="I829" s="50"/>
    </row>
    <row r="830" spans="9:9" ht="18.75" customHeight="1" x14ac:dyDescent="0.3">
      <c r="I830" s="50"/>
    </row>
    <row r="831" spans="9:9" ht="18.75" customHeight="1" x14ac:dyDescent="0.3">
      <c r="I831" s="50"/>
    </row>
    <row r="832" spans="9:9" ht="18.75" customHeight="1" x14ac:dyDescent="0.3">
      <c r="I832" s="50"/>
    </row>
    <row r="833" spans="9:9" ht="18.75" customHeight="1" x14ac:dyDescent="0.3">
      <c r="I833" s="50"/>
    </row>
    <row r="834" spans="9:9" ht="18.75" customHeight="1" x14ac:dyDescent="0.3">
      <c r="I834" s="50"/>
    </row>
    <row r="835" spans="9:9" ht="18.75" customHeight="1" x14ac:dyDescent="0.3">
      <c r="I835" s="50"/>
    </row>
    <row r="836" spans="9:9" ht="18.75" customHeight="1" x14ac:dyDescent="0.3">
      <c r="I836" s="50"/>
    </row>
    <row r="837" spans="9:9" ht="18.75" customHeight="1" x14ac:dyDescent="0.3">
      <c r="I837" s="50"/>
    </row>
    <row r="838" spans="9:9" ht="18.75" customHeight="1" x14ac:dyDescent="0.3">
      <c r="I838" s="50"/>
    </row>
    <row r="839" spans="9:9" ht="18.75" customHeight="1" x14ac:dyDescent="0.3">
      <c r="I839" s="50"/>
    </row>
    <row r="840" spans="9:9" ht="18.75" customHeight="1" x14ac:dyDescent="0.3">
      <c r="I840" s="50"/>
    </row>
    <row r="841" spans="9:9" ht="18.75" customHeight="1" x14ac:dyDescent="0.3">
      <c r="I841" s="50"/>
    </row>
    <row r="842" spans="9:9" ht="18.75" customHeight="1" x14ac:dyDescent="0.3">
      <c r="I842" s="50"/>
    </row>
    <row r="843" spans="9:9" ht="18.75" customHeight="1" x14ac:dyDescent="0.3">
      <c r="I843" s="50"/>
    </row>
    <row r="844" spans="9:9" ht="18.75" customHeight="1" x14ac:dyDescent="0.3">
      <c r="I844" s="50"/>
    </row>
    <row r="845" spans="9:9" ht="18.75" customHeight="1" x14ac:dyDescent="0.3">
      <c r="I845" s="50"/>
    </row>
    <row r="846" spans="9:9" ht="18.75" customHeight="1" x14ac:dyDescent="0.3">
      <c r="I846" s="50"/>
    </row>
    <row r="847" spans="9:9" ht="18.75" customHeight="1" x14ac:dyDescent="0.3">
      <c r="I847" s="50"/>
    </row>
    <row r="848" spans="9:9" ht="18.75" customHeight="1" x14ac:dyDescent="0.3">
      <c r="I848" s="50"/>
    </row>
    <row r="849" spans="9:9" ht="18.75" customHeight="1" x14ac:dyDescent="0.3">
      <c r="I849" s="50"/>
    </row>
    <row r="850" spans="9:9" ht="18.75" customHeight="1" x14ac:dyDescent="0.3">
      <c r="I850" s="50"/>
    </row>
    <row r="851" spans="9:9" ht="18.75" customHeight="1" x14ac:dyDescent="0.3">
      <c r="I851" s="50"/>
    </row>
    <row r="852" spans="9:9" ht="18.75" customHeight="1" x14ac:dyDescent="0.3">
      <c r="I852" s="50"/>
    </row>
    <row r="853" spans="9:9" ht="18.75" customHeight="1" x14ac:dyDescent="0.3">
      <c r="I853" s="50"/>
    </row>
    <row r="854" spans="9:9" ht="18.75" customHeight="1" x14ac:dyDescent="0.3">
      <c r="I854" s="50"/>
    </row>
    <row r="855" spans="9:9" ht="18.75" customHeight="1" x14ac:dyDescent="0.3">
      <c r="I855" s="50"/>
    </row>
    <row r="856" spans="9:9" ht="18.75" customHeight="1" x14ac:dyDescent="0.3">
      <c r="I856" s="50"/>
    </row>
    <row r="857" spans="9:9" ht="18.75" customHeight="1" x14ac:dyDescent="0.3">
      <c r="I857" s="50"/>
    </row>
    <row r="858" spans="9:9" ht="18.75" customHeight="1" x14ac:dyDescent="0.3">
      <c r="I858" s="50"/>
    </row>
    <row r="859" spans="9:9" ht="18.75" customHeight="1" x14ac:dyDescent="0.3">
      <c r="I859" s="50"/>
    </row>
    <row r="860" spans="9:9" ht="18.75" customHeight="1" x14ac:dyDescent="0.3">
      <c r="I860" s="50"/>
    </row>
    <row r="861" spans="9:9" ht="18.75" customHeight="1" x14ac:dyDescent="0.3">
      <c r="I861" s="50"/>
    </row>
    <row r="862" spans="9:9" ht="18.75" customHeight="1" x14ac:dyDescent="0.3">
      <c r="I862" s="50"/>
    </row>
    <row r="863" spans="9:9" ht="18.75" customHeight="1" x14ac:dyDescent="0.3">
      <c r="I863" s="50"/>
    </row>
    <row r="864" spans="9:9" ht="18.75" customHeight="1" x14ac:dyDescent="0.3">
      <c r="I864" s="50"/>
    </row>
    <row r="865" spans="9:9" ht="18.75" customHeight="1" x14ac:dyDescent="0.3">
      <c r="I865" s="50"/>
    </row>
    <row r="866" spans="9:9" ht="18.75" customHeight="1" x14ac:dyDescent="0.3">
      <c r="I866" s="50"/>
    </row>
    <row r="867" spans="9:9" ht="18.75" customHeight="1" x14ac:dyDescent="0.3">
      <c r="I867" s="50"/>
    </row>
    <row r="868" spans="9:9" ht="18.75" customHeight="1" x14ac:dyDescent="0.3">
      <c r="I868" s="50"/>
    </row>
    <row r="869" spans="9:9" ht="18.75" customHeight="1" x14ac:dyDescent="0.3">
      <c r="I869" s="50"/>
    </row>
    <row r="870" spans="9:9" ht="18.75" customHeight="1" x14ac:dyDescent="0.3">
      <c r="I870" s="50"/>
    </row>
    <row r="871" spans="9:9" ht="18.75" customHeight="1" x14ac:dyDescent="0.3">
      <c r="I871" s="50"/>
    </row>
    <row r="872" spans="9:9" ht="18.75" customHeight="1" x14ac:dyDescent="0.3">
      <c r="I872" s="50"/>
    </row>
    <row r="873" spans="9:9" ht="18.75" customHeight="1" x14ac:dyDescent="0.3">
      <c r="I873" s="50"/>
    </row>
    <row r="874" spans="9:9" ht="18.75" customHeight="1" x14ac:dyDescent="0.3">
      <c r="I874" s="50"/>
    </row>
    <row r="875" spans="9:9" ht="18.75" customHeight="1" x14ac:dyDescent="0.3">
      <c r="I875" s="50"/>
    </row>
    <row r="876" spans="9:9" ht="18.75" customHeight="1" x14ac:dyDescent="0.3">
      <c r="I876" s="50"/>
    </row>
    <row r="877" spans="9:9" ht="18.75" customHeight="1" x14ac:dyDescent="0.3">
      <c r="I877" s="50"/>
    </row>
    <row r="878" spans="9:9" ht="18.75" customHeight="1" x14ac:dyDescent="0.3">
      <c r="I878" s="50"/>
    </row>
    <row r="879" spans="9:9" ht="18.75" customHeight="1" x14ac:dyDescent="0.3">
      <c r="I879" s="50"/>
    </row>
    <row r="880" spans="9:9" ht="18.75" customHeight="1" x14ac:dyDescent="0.3">
      <c r="I880" s="50"/>
    </row>
    <row r="881" spans="9:9" ht="18.75" customHeight="1" x14ac:dyDescent="0.3">
      <c r="I881" s="50"/>
    </row>
    <row r="882" spans="9:9" ht="18.75" customHeight="1" x14ac:dyDescent="0.3">
      <c r="I882" s="50"/>
    </row>
    <row r="883" spans="9:9" ht="18.75" customHeight="1" x14ac:dyDescent="0.3">
      <c r="I883" s="50"/>
    </row>
    <row r="884" spans="9:9" ht="18.75" customHeight="1" x14ac:dyDescent="0.3">
      <c r="I884" s="50"/>
    </row>
    <row r="885" spans="9:9" ht="18.75" customHeight="1" x14ac:dyDescent="0.3">
      <c r="I885" s="50"/>
    </row>
    <row r="886" spans="9:9" ht="18.75" customHeight="1" x14ac:dyDescent="0.3">
      <c r="I886" s="50"/>
    </row>
    <row r="887" spans="9:9" ht="18.75" customHeight="1" x14ac:dyDescent="0.3">
      <c r="I887" s="50"/>
    </row>
    <row r="888" spans="9:9" ht="18.75" customHeight="1" x14ac:dyDescent="0.3">
      <c r="I888" s="50"/>
    </row>
    <row r="889" spans="9:9" ht="18.75" customHeight="1" x14ac:dyDescent="0.3">
      <c r="I889" s="50"/>
    </row>
    <row r="890" spans="9:9" ht="18.75" customHeight="1" x14ac:dyDescent="0.3">
      <c r="I890" s="50"/>
    </row>
    <row r="891" spans="9:9" ht="18.75" customHeight="1" x14ac:dyDescent="0.3">
      <c r="I891" s="50"/>
    </row>
    <row r="892" spans="9:9" ht="18.75" customHeight="1" x14ac:dyDescent="0.3">
      <c r="I892" s="50"/>
    </row>
    <row r="893" spans="9:9" ht="18.75" customHeight="1" x14ac:dyDescent="0.3">
      <c r="I893" s="50"/>
    </row>
    <row r="894" spans="9:9" ht="18.75" customHeight="1" x14ac:dyDescent="0.3">
      <c r="I894" s="50"/>
    </row>
    <row r="895" spans="9:9" ht="18.75" customHeight="1" x14ac:dyDescent="0.3">
      <c r="I895" s="50"/>
    </row>
    <row r="896" spans="9:9" ht="18.75" customHeight="1" x14ac:dyDescent="0.3">
      <c r="I896" s="50"/>
    </row>
    <row r="897" spans="9:9" ht="18.75" customHeight="1" x14ac:dyDescent="0.3">
      <c r="I897" s="50"/>
    </row>
    <row r="898" spans="9:9" ht="18.75" customHeight="1" x14ac:dyDescent="0.3">
      <c r="I898" s="50"/>
    </row>
    <row r="899" spans="9:9" ht="18.75" customHeight="1" x14ac:dyDescent="0.3">
      <c r="I899" s="50"/>
    </row>
    <row r="900" spans="9:9" ht="18.75" customHeight="1" x14ac:dyDescent="0.3">
      <c r="I900" s="50"/>
    </row>
    <row r="901" spans="9:9" ht="18.75" customHeight="1" x14ac:dyDescent="0.3">
      <c r="I901" s="50"/>
    </row>
    <row r="902" spans="9:9" ht="18.75" customHeight="1" x14ac:dyDescent="0.3">
      <c r="I902" s="50"/>
    </row>
    <row r="903" spans="9:9" ht="18.75" customHeight="1" x14ac:dyDescent="0.3">
      <c r="I903" s="50"/>
    </row>
    <row r="904" spans="9:9" ht="18.75" customHeight="1" x14ac:dyDescent="0.3">
      <c r="I904" s="50"/>
    </row>
    <row r="905" spans="9:9" ht="18.75" customHeight="1" x14ac:dyDescent="0.3">
      <c r="I905" s="50"/>
    </row>
    <row r="906" spans="9:9" ht="18.75" customHeight="1" x14ac:dyDescent="0.3">
      <c r="I906" s="50"/>
    </row>
    <row r="907" spans="9:9" ht="18.75" customHeight="1" x14ac:dyDescent="0.3">
      <c r="I907" s="50"/>
    </row>
    <row r="908" spans="9:9" ht="18.75" customHeight="1" x14ac:dyDescent="0.3">
      <c r="I908" s="50"/>
    </row>
    <row r="909" spans="9:9" ht="18.75" customHeight="1" x14ac:dyDescent="0.3">
      <c r="I909" s="50"/>
    </row>
    <row r="910" spans="9:9" ht="18.75" customHeight="1" x14ac:dyDescent="0.3">
      <c r="I910" s="50"/>
    </row>
    <row r="911" spans="9:9" ht="18.75" customHeight="1" x14ac:dyDescent="0.3">
      <c r="I911" s="50"/>
    </row>
    <row r="912" spans="9:9" ht="18.75" customHeight="1" x14ac:dyDescent="0.3">
      <c r="I912" s="50"/>
    </row>
    <row r="913" spans="9:9" ht="18.75" customHeight="1" x14ac:dyDescent="0.3">
      <c r="I913" s="50"/>
    </row>
    <row r="914" spans="9:9" ht="18.75" customHeight="1" x14ac:dyDescent="0.3">
      <c r="I914" s="50"/>
    </row>
    <row r="915" spans="9:9" ht="18.75" customHeight="1" x14ac:dyDescent="0.3">
      <c r="I915" s="50"/>
    </row>
    <row r="916" spans="9:9" ht="18.75" customHeight="1" x14ac:dyDescent="0.3">
      <c r="I916" s="50"/>
    </row>
    <row r="917" spans="9:9" ht="18.75" customHeight="1" x14ac:dyDescent="0.3">
      <c r="I917" s="50"/>
    </row>
    <row r="918" spans="9:9" ht="18.75" customHeight="1" x14ac:dyDescent="0.3">
      <c r="I918" s="50"/>
    </row>
    <row r="919" spans="9:9" ht="18.75" customHeight="1" x14ac:dyDescent="0.3">
      <c r="I919" s="50"/>
    </row>
    <row r="920" spans="9:9" ht="18.75" customHeight="1" x14ac:dyDescent="0.3">
      <c r="I920" s="50"/>
    </row>
    <row r="921" spans="9:9" ht="18.75" customHeight="1" x14ac:dyDescent="0.3">
      <c r="I921" s="50"/>
    </row>
    <row r="922" spans="9:9" ht="18.75" customHeight="1" x14ac:dyDescent="0.3">
      <c r="I922" s="50"/>
    </row>
    <row r="923" spans="9:9" ht="18.75" customHeight="1" x14ac:dyDescent="0.3">
      <c r="I923" s="50"/>
    </row>
    <row r="924" spans="9:9" ht="18.75" customHeight="1" x14ac:dyDescent="0.3">
      <c r="I924" s="50"/>
    </row>
    <row r="925" spans="9:9" ht="18.75" customHeight="1" x14ac:dyDescent="0.3">
      <c r="I925" s="50"/>
    </row>
    <row r="926" spans="9:9" ht="18.75" customHeight="1" x14ac:dyDescent="0.3">
      <c r="I926" s="50"/>
    </row>
    <row r="927" spans="9:9" ht="18.75" customHeight="1" x14ac:dyDescent="0.3">
      <c r="I927" s="50"/>
    </row>
    <row r="928" spans="9:9" ht="18.75" customHeight="1" x14ac:dyDescent="0.3">
      <c r="I928" s="50"/>
    </row>
    <row r="929" spans="9:9" ht="18.75" customHeight="1" x14ac:dyDescent="0.3">
      <c r="I929" s="50"/>
    </row>
    <row r="930" spans="9:9" ht="18.75" customHeight="1" x14ac:dyDescent="0.3">
      <c r="I930" s="50"/>
    </row>
    <row r="931" spans="9:9" ht="18.75" customHeight="1" x14ac:dyDescent="0.3">
      <c r="I931" s="50"/>
    </row>
    <row r="932" spans="9:9" ht="18.75" customHeight="1" x14ac:dyDescent="0.3">
      <c r="I932" s="50"/>
    </row>
    <row r="933" spans="9:9" ht="18.75" customHeight="1" x14ac:dyDescent="0.3">
      <c r="I933" s="50"/>
    </row>
    <row r="934" spans="9:9" ht="18.75" customHeight="1" x14ac:dyDescent="0.3">
      <c r="I934" s="50"/>
    </row>
    <row r="935" spans="9:9" ht="18.75" customHeight="1" x14ac:dyDescent="0.3">
      <c r="I935" s="50"/>
    </row>
    <row r="936" spans="9:9" ht="18.75" customHeight="1" x14ac:dyDescent="0.3">
      <c r="I936" s="50"/>
    </row>
    <row r="937" spans="9:9" ht="18.75" customHeight="1" x14ac:dyDescent="0.3">
      <c r="I937" s="50"/>
    </row>
    <row r="938" spans="9:9" ht="18.75" customHeight="1" x14ac:dyDescent="0.3">
      <c r="I938" s="50"/>
    </row>
    <row r="939" spans="9:9" ht="18.75" customHeight="1" x14ac:dyDescent="0.3">
      <c r="I939" s="50"/>
    </row>
    <row r="940" spans="9:9" ht="18.75" customHeight="1" x14ac:dyDescent="0.3">
      <c r="I940" s="50"/>
    </row>
    <row r="941" spans="9:9" ht="18.75" customHeight="1" x14ac:dyDescent="0.3">
      <c r="I941" s="50"/>
    </row>
    <row r="942" spans="9:9" ht="18.75" customHeight="1" x14ac:dyDescent="0.3">
      <c r="I942" s="50"/>
    </row>
    <row r="943" spans="9:9" ht="18.75" customHeight="1" x14ac:dyDescent="0.3">
      <c r="I943" s="50"/>
    </row>
    <row r="944" spans="9:9" ht="18.75" customHeight="1" x14ac:dyDescent="0.3">
      <c r="I944" s="50"/>
    </row>
    <row r="945" spans="9:9" ht="18.75" customHeight="1" x14ac:dyDescent="0.3">
      <c r="I945" s="50"/>
    </row>
    <row r="946" spans="9:9" ht="18.75" customHeight="1" x14ac:dyDescent="0.3">
      <c r="I946" s="50"/>
    </row>
    <row r="947" spans="9:9" ht="18.75" customHeight="1" x14ac:dyDescent="0.3">
      <c r="I947" s="50"/>
    </row>
    <row r="948" spans="9:9" ht="18.75" customHeight="1" x14ac:dyDescent="0.3">
      <c r="I948" s="50"/>
    </row>
    <row r="949" spans="9:9" ht="18.75" customHeight="1" x14ac:dyDescent="0.3">
      <c r="I949" s="50"/>
    </row>
    <row r="950" spans="9:9" ht="18.75" customHeight="1" x14ac:dyDescent="0.3">
      <c r="I950" s="50"/>
    </row>
    <row r="951" spans="9:9" ht="18.75" customHeight="1" x14ac:dyDescent="0.3">
      <c r="I951" s="50"/>
    </row>
    <row r="952" spans="9:9" ht="18.75" customHeight="1" x14ac:dyDescent="0.3">
      <c r="I952" s="50"/>
    </row>
    <row r="953" spans="9:9" ht="18.75" customHeight="1" x14ac:dyDescent="0.3">
      <c r="I953" s="50"/>
    </row>
    <row r="954" spans="9:9" ht="18.75" customHeight="1" x14ac:dyDescent="0.3">
      <c r="I954" s="50"/>
    </row>
    <row r="955" spans="9:9" ht="18.75" customHeight="1" x14ac:dyDescent="0.3">
      <c r="I955" s="50"/>
    </row>
    <row r="956" spans="9:9" ht="18.75" customHeight="1" x14ac:dyDescent="0.3">
      <c r="I956" s="50"/>
    </row>
    <row r="957" spans="9:9" ht="18.75" customHeight="1" x14ac:dyDescent="0.3">
      <c r="I957" s="50"/>
    </row>
    <row r="958" spans="9:9" ht="18.75" customHeight="1" x14ac:dyDescent="0.3">
      <c r="I958" s="50"/>
    </row>
    <row r="959" spans="9:9" ht="18.75" customHeight="1" x14ac:dyDescent="0.3">
      <c r="I959" s="50"/>
    </row>
    <row r="960" spans="9:9" ht="18.75" customHeight="1" x14ac:dyDescent="0.3">
      <c r="I960" s="50"/>
    </row>
    <row r="961" spans="9:9" ht="18.75" customHeight="1" x14ac:dyDescent="0.3">
      <c r="I961" s="50"/>
    </row>
    <row r="962" spans="9:9" ht="18.75" customHeight="1" x14ac:dyDescent="0.3">
      <c r="I962" s="50"/>
    </row>
    <row r="963" spans="9:9" ht="18.75" customHeight="1" x14ac:dyDescent="0.3">
      <c r="I963" s="50"/>
    </row>
    <row r="964" spans="9:9" ht="18.75" customHeight="1" x14ac:dyDescent="0.3">
      <c r="I964" s="50"/>
    </row>
    <row r="965" spans="9:9" ht="18.75" customHeight="1" x14ac:dyDescent="0.3">
      <c r="I965" s="50"/>
    </row>
    <row r="966" spans="9:9" ht="18.75" customHeight="1" x14ac:dyDescent="0.3">
      <c r="I966" s="50"/>
    </row>
    <row r="967" spans="9:9" ht="18.75" customHeight="1" x14ac:dyDescent="0.3">
      <c r="I967" s="50"/>
    </row>
    <row r="968" spans="9:9" ht="18.75" customHeight="1" x14ac:dyDescent="0.3">
      <c r="I968" s="50"/>
    </row>
    <row r="969" spans="9:9" ht="18.75" customHeight="1" x14ac:dyDescent="0.3">
      <c r="I969" s="50"/>
    </row>
    <row r="970" spans="9:9" ht="18.75" customHeight="1" x14ac:dyDescent="0.3">
      <c r="I970" s="50"/>
    </row>
    <row r="971" spans="9:9" ht="18.75" customHeight="1" x14ac:dyDescent="0.3">
      <c r="I971" s="50"/>
    </row>
    <row r="972" spans="9:9" ht="18.75" customHeight="1" x14ac:dyDescent="0.3">
      <c r="I972" s="50"/>
    </row>
    <row r="973" spans="9:9" ht="18.75" customHeight="1" x14ac:dyDescent="0.3">
      <c r="I973" s="50"/>
    </row>
    <row r="974" spans="9:9" ht="18.75" customHeight="1" x14ac:dyDescent="0.3">
      <c r="I974" s="50"/>
    </row>
    <row r="975" spans="9:9" ht="18.75" customHeight="1" x14ac:dyDescent="0.3">
      <c r="I975" s="50"/>
    </row>
    <row r="976" spans="9:9" ht="18.75" customHeight="1" x14ac:dyDescent="0.3">
      <c r="I976" s="50"/>
    </row>
    <row r="977" spans="9:9" ht="18.75" customHeight="1" x14ac:dyDescent="0.3">
      <c r="I977" s="50"/>
    </row>
    <row r="978" spans="9:9" ht="18.75" customHeight="1" x14ac:dyDescent="0.3">
      <c r="I978" s="50"/>
    </row>
    <row r="979" spans="9:9" ht="18.75" customHeight="1" x14ac:dyDescent="0.3">
      <c r="I979" s="50"/>
    </row>
    <row r="980" spans="9:9" ht="18.75" customHeight="1" x14ac:dyDescent="0.3">
      <c r="I980" s="50"/>
    </row>
    <row r="981" spans="9:9" ht="18.75" customHeight="1" x14ac:dyDescent="0.3">
      <c r="I981" s="50"/>
    </row>
    <row r="982" spans="9:9" ht="18.75" customHeight="1" x14ac:dyDescent="0.3">
      <c r="I982" s="50"/>
    </row>
    <row r="983" spans="9:9" ht="18.75" customHeight="1" x14ac:dyDescent="0.3">
      <c r="I983" s="50"/>
    </row>
    <row r="984" spans="9:9" ht="18.75" customHeight="1" x14ac:dyDescent="0.3">
      <c r="I984" s="50"/>
    </row>
    <row r="985" spans="9:9" ht="18.75" customHeight="1" x14ac:dyDescent="0.3">
      <c r="I985" s="50"/>
    </row>
    <row r="986" spans="9:9" ht="18.75" customHeight="1" x14ac:dyDescent="0.3">
      <c r="I986" s="50"/>
    </row>
    <row r="987" spans="9:9" ht="18.75" customHeight="1" x14ac:dyDescent="0.3">
      <c r="I987" s="50"/>
    </row>
    <row r="988" spans="9:9" ht="18.75" customHeight="1" x14ac:dyDescent="0.3">
      <c r="I988" s="50"/>
    </row>
    <row r="989" spans="9:9" ht="18.75" customHeight="1" x14ac:dyDescent="0.3">
      <c r="I989" s="50"/>
    </row>
    <row r="990" spans="9:9" ht="18.75" customHeight="1" x14ac:dyDescent="0.3">
      <c r="I990" s="50"/>
    </row>
    <row r="991" spans="9:9" ht="18.75" customHeight="1" x14ac:dyDescent="0.3">
      <c r="I991" s="50"/>
    </row>
    <row r="992" spans="9:9" ht="18.75" customHeight="1" x14ac:dyDescent="0.3">
      <c r="I992" s="50"/>
    </row>
    <row r="993" spans="9:9" ht="18.75" customHeight="1" x14ac:dyDescent="0.3">
      <c r="I993" s="50"/>
    </row>
    <row r="994" spans="9:9" ht="18.75" customHeight="1" x14ac:dyDescent="0.3">
      <c r="I994" s="50"/>
    </row>
    <row r="995" spans="9:9" ht="18.75" customHeight="1" x14ac:dyDescent="0.3">
      <c r="I995" s="50"/>
    </row>
    <row r="996" spans="9:9" ht="18.75" customHeight="1" x14ac:dyDescent="0.3">
      <c r="I996" s="50"/>
    </row>
    <row r="997" spans="9:9" ht="18.75" customHeight="1" x14ac:dyDescent="0.3">
      <c r="I997" s="50"/>
    </row>
    <row r="998" spans="9:9" ht="18.75" customHeight="1" x14ac:dyDescent="0.3">
      <c r="I998" s="50"/>
    </row>
    <row r="999" spans="9:9" ht="18.75" customHeight="1" x14ac:dyDescent="0.3">
      <c r="I999" s="50"/>
    </row>
    <row r="1000" spans="9:9" ht="18.75" customHeight="1" x14ac:dyDescent="0.3">
      <c r="I1000" s="50"/>
    </row>
    <row r="1001" spans="9:9" ht="18.75" customHeight="1" x14ac:dyDescent="0.3">
      <c r="I1001" s="50"/>
    </row>
    <row r="1002" spans="9:9" ht="18.75" customHeight="1" x14ac:dyDescent="0.3">
      <c r="I1002" s="50"/>
    </row>
  </sheetData>
  <mergeCells count="1">
    <mergeCell ref="A1:K1"/>
  </mergeCells>
  <pageMargins left="0.70866141732283472" right="0.70866141732283472" top="0.74803149606299213" bottom="0.74803149606299213" header="0" footer="0"/>
  <pageSetup scale="67" orientation="landscape" r:id="rId1"/>
  <headerFooter>
    <oddHeader>&amp;CKÁLLÓ KÖZSÉG ÖNKROMÁNYZATÁNAK 2020 ÉVI KÖLTSÉGVETÉSI RENDELETÉNEK MELLÉKLETEI</oddHeader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99FF"/>
  </sheetPr>
  <dimension ref="A1:C1002"/>
  <sheetViews>
    <sheetView workbookViewId="0">
      <selection activeCell="B30" sqref="B30"/>
    </sheetView>
  </sheetViews>
  <sheetFormatPr defaultColWidth="14.42578125" defaultRowHeight="15" customHeight="1" x14ac:dyDescent="0.2"/>
  <cols>
    <col min="1" max="1" width="12.85546875" customWidth="1"/>
    <col min="2" max="2" width="71" customWidth="1"/>
    <col min="3" max="3" width="16.28515625" customWidth="1"/>
    <col min="4" max="26" width="8" customWidth="1"/>
  </cols>
  <sheetData>
    <row r="1" spans="1:3" ht="12.75" customHeight="1" x14ac:dyDescent="0.2"/>
    <row r="2" spans="1:3" ht="18.75" customHeight="1" x14ac:dyDescent="0.3">
      <c r="B2" s="332" t="s">
        <v>248</v>
      </c>
      <c r="C2" s="314"/>
    </row>
    <row r="3" spans="1:3" ht="12.75" customHeight="1" x14ac:dyDescent="0.2">
      <c r="B3" s="73"/>
      <c r="C3" s="71"/>
    </row>
    <row r="4" spans="1:3" ht="12.75" customHeight="1" x14ac:dyDescent="0.2">
      <c r="B4" s="73"/>
      <c r="C4" s="71" t="s">
        <v>249</v>
      </c>
    </row>
    <row r="5" spans="1:3" ht="25.5" customHeight="1" thickBot="1" x14ac:dyDescent="0.25">
      <c r="A5" s="190" t="s">
        <v>250</v>
      </c>
      <c r="B5" s="191" t="s">
        <v>251</v>
      </c>
      <c r="C5" s="192" t="s">
        <v>252</v>
      </c>
    </row>
    <row r="6" spans="1:3" ht="15" customHeight="1" x14ac:dyDescent="0.25">
      <c r="A6" s="333">
        <v>2</v>
      </c>
      <c r="B6" s="193" t="s">
        <v>253</v>
      </c>
      <c r="C6" s="194">
        <f>SUM(C7)</f>
        <v>508000</v>
      </c>
    </row>
    <row r="7" spans="1:3" ht="12.75" customHeight="1" thickBot="1" x14ac:dyDescent="0.25">
      <c r="A7" s="334"/>
      <c r="B7" s="195" t="s">
        <v>254</v>
      </c>
      <c r="C7" s="196">
        <v>508000</v>
      </c>
    </row>
    <row r="8" spans="1:3" ht="15" customHeight="1" x14ac:dyDescent="0.25">
      <c r="A8" s="333">
        <v>3</v>
      </c>
      <c r="B8" s="193" t="s">
        <v>255</v>
      </c>
      <c r="C8" s="194">
        <f>SUM(C9)</f>
        <v>508000</v>
      </c>
    </row>
    <row r="9" spans="1:3" ht="12.75" customHeight="1" thickBot="1" x14ac:dyDescent="0.25">
      <c r="A9" s="334"/>
      <c r="B9" s="195" t="s">
        <v>254</v>
      </c>
      <c r="C9" s="196">
        <v>508000</v>
      </c>
    </row>
    <row r="10" spans="1:3" ht="15" customHeight="1" x14ac:dyDescent="0.25">
      <c r="A10" s="333">
        <v>4</v>
      </c>
      <c r="B10" s="193" t="s">
        <v>256</v>
      </c>
      <c r="C10" s="194">
        <f>SUM(C11)</f>
        <v>381000</v>
      </c>
    </row>
    <row r="11" spans="1:3" ht="12.75" customHeight="1" thickBot="1" x14ac:dyDescent="0.25">
      <c r="A11" s="334"/>
      <c r="B11" s="195" t="s">
        <v>257</v>
      </c>
      <c r="C11" s="196">
        <v>381000</v>
      </c>
    </row>
    <row r="12" spans="1:3" ht="15" customHeight="1" x14ac:dyDescent="0.25">
      <c r="A12" s="252">
        <v>1</v>
      </c>
      <c r="B12" s="193" t="s">
        <v>222</v>
      </c>
      <c r="C12" s="194">
        <f>SUM(C13:C21)</f>
        <v>59466000</v>
      </c>
    </row>
    <row r="13" spans="1:3" ht="15" customHeight="1" x14ac:dyDescent="0.2">
      <c r="A13" s="253"/>
      <c r="B13" s="197" t="s">
        <v>372</v>
      </c>
      <c r="C13" s="198">
        <v>19000000</v>
      </c>
    </row>
    <row r="14" spans="1:3" s="268" customFormat="1" ht="15" customHeight="1" x14ac:dyDescent="0.2">
      <c r="A14" s="274"/>
      <c r="B14" s="275" t="s">
        <v>397</v>
      </c>
      <c r="C14" s="200">
        <v>3000000</v>
      </c>
    </row>
    <row r="15" spans="1:3" ht="15" customHeight="1" x14ac:dyDescent="0.2">
      <c r="A15" s="254"/>
      <c r="B15" s="272" t="s">
        <v>373</v>
      </c>
      <c r="C15" s="273">
        <v>1500000</v>
      </c>
    </row>
    <row r="16" spans="1:3" s="148" customFormat="1" ht="15" customHeight="1" x14ac:dyDescent="0.2">
      <c r="A16" s="254"/>
      <c r="B16" s="199" t="s">
        <v>379</v>
      </c>
      <c r="C16" s="200">
        <v>1294000</v>
      </c>
    </row>
    <row r="17" spans="1:3" s="148" customFormat="1" ht="15" customHeight="1" x14ac:dyDescent="0.2">
      <c r="A17" s="254"/>
      <c r="B17" s="199" t="s">
        <v>374</v>
      </c>
      <c r="C17" s="200">
        <v>1270000</v>
      </c>
    </row>
    <row r="18" spans="1:3" s="148" customFormat="1" ht="15" customHeight="1" x14ac:dyDescent="0.2">
      <c r="A18" s="254"/>
      <c r="B18" s="199" t="s">
        <v>375</v>
      </c>
      <c r="C18" s="200">
        <v>5493000</v>
      </c>
    </row>
    <row r="19" spans="1:3" s="148" customFormat="1" ht="15" customHeight="1" x14ac:dyDescent="0.2">
      <c r="A19" s="254"/>
      <c r="B19" s="199" t="s">
        <v>376</v>
      </c>
      <c r="C19" s="200">
        <v>23250000</v>
      </c>
    </row>
    <row r="20" spans="1:3" ht="15" customHeight="1" x14ac:dyDescent="0.2">
      <c r="A20" s="254"/>
      <c r="B20" s="201" t="s">
        <v>377</v>
      </c>
      <c r="C20" s="200">
        <v>2045000</v>
      </c>
    </row>
    <row r="21" spans="1:3" ht="15.75" thickBot="1" x14ac:dyDescent="0.25">
      <c r="A21" s="256"/>
      <c r="B21" s="257" t="s">
        <v>378</v>
      </c>
      <c r="C21" s="258">
        <v>2614000</v>
      </c>
    </row>
    <row r="22" spans="1:3" ht="15.75" customHeight="1" thickTop="1" thickBot="1" x14ac:dyDescent="0.3">
      <c r="A22" s="330" t="s">
        <v>258</v>
      </c>
      <c r="B22" s="331"/>
      <c r="C22" s="255">
        <f>SUM(C6+C8+C10+C12)</f>
        <v>60863000</v>
      </c>
    </row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5">
    <mergeCell ref="A22:B22"/>
    <mergeCell ref="B2:C2"/>
    <mergeCell ref="A6:A7"/>
    <mergeCell ref="A8:A9"/>
    <mergeCell ref="A10:A11"/>
  </mergeCells>
  <pageMargins left="0.70866141732283472" right="0.70866141732283472" top="0.74803149606299213" bottom="0.74803149606299213" header="0" footer="0"/>
  <pageSetup orientation="landscape" r:id="rId1"/>
  <headerFooter>
    <oddHeader>&amp;CKÁLLÓ KÖZSÉG ÖNKROMÁNYZATÁNAK 2020 ÉVI KÖLTSÉGVETÉSI RENDELETÉNEK MELLÉKLETEI</oddHeader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8"/>
  <sheetViews>
    <sheetView topLeftCell="A19" workbookViewId="0">
      <selection activeCell="B39" sqref="B39:B41"/>
    </sheetView>
  </sheetViews>
  <sheetFormatPr defaultColWidth="14.42578125" defaultRowHeight="15" customHeight="1" x14ac:dyDescent="0.2"/>
  <cols>
    <col min="1" max="1" width="9.7109375" customWidth="1"/>
    <col min="2" max="2" width="61" customWidth="1"/>
    <col min="3" max="3" width="36.5703125" customWidth="1"/>
    <col min="4" max="4" width="22.5703125" style="160" customWidth="1"/>
    <col min="5" max="26" width="8" customWidth="1"/>
  </cols>
  <sheetData>
    <row r="1" spans="1:26" ht="32.25" customHeight="1" x14ac:dyDescent="0.2">
      <c r="A1" s="348" t="s">
        <v>259</v>
      </c>
      <c r="B1" s="314"/>
      <c r="C1" s="314"/>
      <c r="D1" s="314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" customHeight="1" x14ac:dyDescent="0.2">
      <c r="A2" s="28"/>
      <c r="B2" s="28"/>
      <c r="C2" s="28"/>
      <c r="D2" s="157" t="s">
        <v>260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" customHeight="1" x14ac:dyDescent="0.2">
      <c r="A3" s="28"/>
      <c r="B3" s="28"/>
      <c r="C3" s="28"/>
      <c r="D3" s="157" t="s">
        <v>261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customHeight="1" x14ac:dyDescent="0.2">
      <c r="A4" s="74" t="s">
        <v>250</v>
      </c>
      <c r="B4" s="74" t="s">
        <v>262</v>
      </c>
      <c r="C4" s="74" t="s">
        <v>263</v>
      </c>
      <c r="D4" s="158" t="s">
        <v>264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7.25" customHeight="1" x14ac:dyDescent="0.25">
      <c r="A5" s="340">
        <v>1</v>
      </c>
      <c r="B5" s="75" t="s">
        <v>265</v>
      </c>
      <c r="C5" s="335">
        <v>450878</v>
      </c>
      <c r="D5" s="77">
        <f>SUM(D6:D10)</f>
        <v>24.4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30" customHeight="1" x14ac:dyDescent="0.2">
      <c r="A6" s="341"/>
      <c r="B6" s="78" t="s">
        <v>266</v>
      </c>
      <c r="C6" s="341"/>
      <c r="D6" s="79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" customHeight="1" x14ac:dyDescent="0.2">
      <c r="A7" s="341"/>
      <c r="B7" s="80" t="s">
        <v>267</v>
      </c>
      <c r="C7" s="341"/>
      <c r="D7" s="82">
        <v>20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" customHeight="1" x14ac:dyDescent="0.2">
      <c r="A8" s="341"/>
      <c r="B8" s="4" t="s">
        <v>241</v>
      </c>
      <c r="C8" s="341"/>
      <c r="D8" s="85">
        <v>0.65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" customHeight="1" x14ac:dyDescent="0.2">
      <c r="A9" s="341"/>
      <c r="B9" s="88" t="s">
        <v>245</v>
      </c>
      <c r="C9" s="341"/>
      <c r="D9" s="85">
        <v>1.75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 x14ac:dyDescent="0.2">
      <c r="A10" s="336"/>
      <c r="B10" s="74" t="s">
        <v>277</v>
      </c>
      <c r="C10" s="336"/>
      <c r="D10" s="91">
        <v>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7.25" customHeight="1" x14ac:dyDescent="0.25">
      <c r="A11" s="335">
        <v>2</v>
      </c>
      <c r="B11" s="75" t="s">
        <v>280</v>
      </c>
      <c r="C11" s="335">
        <v>814043</v>
      </c>
      <c r="D11" s="159">
        <v>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31.5" customHeight="1" x14ac:dyDescent="0.2">
      <c r="A12" s="336"/>
      <c r="B12" s="98" t="s">
        <v>217</v>
      </c>
      <c r="C12" s="336"/>
      <c r="D12" s="91">
        <v>9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6.5" customHeight="1" x14ac:dyDescent="0.25">
      <c r="A13" s="76">
        <v>3</v>
      </c>
      <c r="B13" s="101" t="s">
        <v>294</v>
      </c>
      <c r="C13" s="335">
        <v>672308</v>
      </c>
      <c r="D13" s="159">
        <v>15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6.5" customHeight="1" thickBot="1" x14ac:dyDescent="0.25">
      <c r="A14" s="105"/>
      <c r="B14" s="74" t="s">
        <v>296</v>
      </c>
      <c r="C14" s="336"/>
      <c r="D14" s="91">
        <v>15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6.5" customHeight="1" thickTop="1" x14ac:dyDescent="0.25">
      <c r="A15" s="151">
        <v>4</v>
      </c>
      <c r="B15" s="101" t="s">
        <v>299</v>
      </c>
      <c r="C15" s="335">
        <v>837084</v>
      </c>
      <c r="D15" s="159">
        <v>7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 customHeight="1" thickBot="1" x14ac:dyDescent="0.25">
      <c r="A16" s="181"/>
      <c r="B16" s="182" t="s">
        <v>302</v>
      </c>
      <c r="C16" s="337"/>
      <c r="D16" s="183">
        <v>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9.5" customHeight="1" thickBot="1" x14ac:dyDescent="0.35">
      <c r="A17" s="357" t="s">
        <v>305</v>
      </c>
      <c r="B17" s="358"/>
      <c r="C17" s="359"/>
      <c r="D17" s="180">
        <f>SUM(D5+D11+D13+D15)</f>
        <v>55.4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13.5" customHeight="1" thickTop="1" x14ac:dyDescent="0.2"/>
    <row r="19" spans="1:26" ht="16.5" customHeight="1" x14ac:dyDescent="0.25">
      <c r="A19" s="338" t="s">
        <v>307</v>
      </c>
      <c r="B19" s="339"/>
      <c r="C19" s="339"/>
      <c r="D19" s="339"/>
    </row>
    <row r="20" spans="1:26" ht="17.25" customHeight="1" x14ac:dyDescent="0.25">
      <c r="A20" s="340">
        <v>1</v>
      </c>
      <c r="B20" s="75" t="s">
        <v>308</v>
      </c>
      <c r="C20" s="123">
        <v>450878</v>
      </c>
      <c r="D20" s="77">
        <f>SUM(D21:D27)</f>
        <v>24.4</v>
      </c>
    </row>
    <row r="21" spans="1:26" ht="33.75" customHeight="1" x14ac:dyDescent="0.2">
      <c r="A21" s="341"/>
      <c r="B21" s="78" t="s">
        <v>266</v>
      </c>
      <c r="C21" s="126" t="s">
        <v>309</v>
      </c>
      <c r="D21" s="79">
        <v>1</v>
      </c>
    </row>
    <row r="22" spans="1:26" ht="15" customHeight="1" x14ac:dyDescent="0.2">
      <c r="A22" s="341"/>
      <c r="B22" s="152" t="s">
        <v>267</v>
      </c>
      <c r="C22" s="126" t="s">
        <v>310</v>
      </c>
      <c r="D22" s="82">
        <v>20</v>
      </c>
    </row>
    <row r="23" spans="1:26" ht="15" customHeight="1" x14ac:dyDescent="0.2">
      <c r="A23" s="342"/>
      <c r="B23" s="344" t="s">
        <v>241</v>
      </c>
      <c r="C23" s="153" t="s">
        <v>311</v>
      </c>
      <c r="D23" s="85">
        <v>0.15</v>
      </c>
    </row>
    <row r="24" spans="1:26" s="148" customFormat="1" ht="15" customHeight="1" x14ac:dyDescent="0.2">
      <c r="A24" s="342"/>
      <c r="B24" s="345"/>
      <c r="C24" s="153" t="s">
        <v>357</v>
      </c>
      <c r="D24" s="85">
        <v>0.5</v>
      </c>
    </row>
    <row r="25" spans="1:26" ht="15.75" customHeight="1" x14ac:dyDescent="0.2">
      <c r="A25" s="342"/>
      <c r="B25" s="346" t="s">
        <v>245</v>
      </c>
      <c r="C25" s="164" t="s">
        <v>358</v>
      </c>
      <c r="D25" s="161">
        <v>1</v>
      </c>
    </row>
    <row r="26" spans="1:26" s="148" customFormat="1" ht="15.75" customHeight="1" x14ac:dyDescent="0.2">
      <c r="A26" s="342"/>
      <c r="B26" s="347"/>
      <c r="C26" s="154" t="s">
        <v>359</v>
      </c>
      <c r="D26" s="162">
        <v>0.75</v>
      </c>
    </row>
    <row r="27" spans="1:26" ht="16.5" customHeight="1" thickBot="1" x14ac:dyDescent="0.25">
      <c r="A27" s="343"/>
      <c r="B27" s="165" t="s">
        <v>277</v>
      </c>
      <c r="C27" s="166" t="s">
        <v>312</v>
      </c>
      <c r="D27" s="167">
        <v>1</v>
      </c>
    </row>
    <row r="28" spans="1:26" ht="17.25" customHeight="1" thickTop="1" thickBot="1" x14ac:dyDescent="0.3">
      <c r="A28" s="335">
        <v>2</v>
      </c>
      <c r="B28" s="155" t="s">
        <v>313</v>
      </c>
      <c r="C28" s="156">
        <v>814043</v>
      </c>
      <c r="D28" s="163">
        <f>SUM(D29:D30)</f>
        <v>9</v>
      </c>
    </row>
    <row r="29" spans="1:26" ht="31.5" customHeight="1" thickTop="1" x14ac:dyDescent="0.2">
      <c r="A29" s="349"/>
      <c r="B29" s="363" t="s">
        <v>217</v>
      </c>
      <c r="C29" s="168" t="s">
        <v>360</v>
      </c>
      <c r="D29" s="169">
        <v>1</v>
      </c>
    </row>
    <row r="30" spans="1:26" s="148" customFormat="1" ht="31.5" customHeight="1" thickBot="1" x14ac:dyDescent="0.25">
      <c r="A30" s="350"/>
      <c r="B30" s="364"/>
      <c r="C30" s="170" t="s">
        <v>361</v>
      </c>
      <c r="D30" s="171">
        <v>8</v>
      </c>
    </row>
    <row r="31" spans="1:26" ht="16.5" customHeight="1" thickTop="1" thickBot="1" x14ac:dyDescent="0.3">
      <c r="A31" s="76">
        <v>3</v>
      </c>
      <c r="B31" s="177" t="s">
        <v>314</v>
      </c>
      <c r="C31" s="178">
        <v>672308</v>
      </c>
      <c r="D31" s="179">
        <f>SUM(D32:D37)</f>
        <v>15</v>
      </c>
    </row>
    <row r="32" spans="1:26" s="148" customFormat="1" ht="16.5" customHeight="1" thickTop="1" x14ac:dyDescent="0.2">
      <c r="A32" s="150"/>
      <c r="B32" s="351" t="s">
        <v>296</v>
      </c>
      <c r="C32" s="168" t="s">
        <v>362</v>
      </c>
      <c r="D32" s="79">
        <v>1</v>
      </c>
    </row>
    <row r="33" spans="1:26" s="148" customFormat="1" ht="16.5" customHeight="1" x14ac:dyDescent="0.2">
      <c r="A33" s="150"/>
      <c r="B33" s="352"/>
      <c r="C33" s="168" t="s">
        <v>363</v>
      </c>
      <c r="D33" s="79">
        <v>1</v>
      </c>
    </row>
    <row r="34" spans="1:26" s="148" customFormat="1" ht="16.5" customHeight="1" x14ac:dyDescent="0.2">
      <c r="A34" s="150"/>
      <c r="B34" s="352"/>
      <c r="C34" s="168" t="s">
        <v>315</v>
      </c>
      <c r="D34" s="79">
        <v>7</v>
      </c>
    </row>
    <row r="35" spans="1:26" s="148" customFormat="1" ht="16.5" customHeight="1" x14ac:dyDescent="0.2">
      <c r="A35" s="150"/>
      <c r="B35" s="352"/>
      <c r="C35" s="168" t="s">
        <v>317</v>
      </c>
      <c r="D35" s="79">
        <v>1</v>
      </c>
    </row>
    <row r="36" spans="1:26" s="148" customFormat="1" ht="16.5" customHeight="1" x14ac:dyDescent="0.2">
      <c r="A36" s="150"/>
      <c r="B36" s="352"/>
      <c r="C36" s="173" t="s">
        <v>316</v>
      </c>
      <c r="D36" s="172">
        <v>4</v>
      </c>
    </row>
    <row r="37" spans="1:26" ht="16.5" customHeight="1" thickBot="1" x14ac:dyDescent="0.25">
      <c r="A37" s="176"/>
      <c r="B37" s="353"/>
      <c r="C37" s="174" t="s">
        <v>319</v>
      </c>
      <c r="D37" s="175">
        <v>1</v>
      </c>
    </row>
    <row r="38" spans="1:26" ht="17.25" thickTop="1" thickBot="1" x14ac:dyDescent="0.3">
      <c r="A38" s="264">
        <v>4</v>
      </c>
      <c r="B38" s="263" t="s">
        <v>299</v>
      </c>
      <c r="C38" s="261">
        <v>837084</v>
      </c>
      <c r="D38" s="266">
        <f>SUM(D39:D41)</f>
        <v>7</v>
      </c>
    </row>
    <row r="39" spans="1:26" s="148" customFormat="1" ht="36" customHeight="1" thickTop="1" x14ac:dyDescent="0.2">
      <c r="A39" s="264"/>
      <c r="B39" s="354" t="s">
        <v>302</v>
      </c>
      <c r="C39" s="262" t="s">
        <v>362</v>
      </c>
      <c r="D39" s="161">
        <v>1</v>
      </c>
    </row>
    <row r="40" spans="1:26" s="148" customFormat="1" ht="36" customHeight="1" x14ac:dyDescent="0.2">
      <c r="A40" s="264"/>
      <c r="B40" s="355"/>
      <c r="C40" s="262" t="s">
        <v>321</v>
      </c>
      <c r="D40" s="161">
        <v>2</v>
      </c>
    </row>
    <row r="41" spans="1:26" s="260" customFormat="1" ht="16.5" customHeight="1" thickBot="1" x14ac:dyDescent="0.25">
      <c r="A41" s="265"/>
      <c r="B41" s="356"/>
      <c r="C41" s="166" t="s">
        <v>364</v>
      </c>
      <c r="D41" s="167">
        <v>4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</row>
    <row r="42" spans="1:26" ht="20.25" customHeight="1" thickTop="1" thickBot="1" x14ac:dyDescent="0.35">
      <c r="A42" s="360" t="s">
        <v>305</v>
      </c>
      <c r="B42" s="361"/>
      <c r="C42" s="362"/>
      <c r="D42" s="267">
        <f>SUM(D20+D28+D31+D38)</f>
        <v>55.4</v>
      </c>
    </row>
    <row r="43" spans="1:26" ht="13.5" customHeight="1" thickTop="1" x14ac:dyDescent="0.2"/>
    <row r="44" spans="1:26" ht="12.75" customHeight="1" x14ac:dyDescent="0.2"/>
    <row r="45" spans="1:26" ht="12.75" customHeight="1" x14ac:dyDescent="0.2"/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</sheetData>
  <mergeCells count="17">
    <mergeCell ref="A28:A30"/>
    <mergeCell ref="B32:B37"/>
    <mergeCell ref="B39:B41"/>
    <mergeCell ref="A17:C17"/>
    <mergeCell ref="A42:C42"/>
    <mergeCell ref="B29:B30"/>
    <mergeCell ref="A1:D1"/>
    <mergeCell ref="A5:A10"/>
    <mergeCell ref="C5:C10"/>
    <mergeCell ref="A11:A12"/>
    <mergeCell ref="C11:C12"/>
    <mergeCell ref="C13:C14"/>
    <mergeCell ref="C15:C16"/>
    <mergeCell ref="A19:D19"/>
    <mergeCell ref="A20:A27"/>
    <mergeCell ref="B23:B24"/>
    <mergeCell ref="B25:B26"/>
  </mergeCells>
  <pageMargins left="0.70866141732283472" right="0.70866141732283472" top="0.74803149606299213" bottom="0.74803149606299213" header="0" footer="0"/>
  <pageSetup scale="70" orientation="portrait" r:id="rId1"/>
  <headerFooter>
    <oddHeader>&amp;CKÁLLÓ KÖZSÉG ÖNKORMÁNYZATÁNAK 2020  ÉVI KÖLTSÉGVETÉSI RENDELETÉNEK MELLÉKLETEI</oddHeader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99FF"/>
  </sheetPr>
  <dimension ref="A1:Z1002"/>
  <sheetViews>
    <sheetView topLeftCell="A25" workbookViewId="0">
      <selection activeCell="C42" sqref="C42"/>
    </sheetView>
  </sheetViews>
  <sheetFormatPr defaultColWidth="14.42578125" defaultRowHeight="15" customHeight="1" x14ac:dyDescent="0.2"/>
  <cols>
    <col min="1" max="1" width="6.85546875" customWidth="1"/>
    <col min="2" max="2" width="6.42578125" customWidth="1"/>
    <col min="3" max="3" width="96" customWidth="1"/>
    <col min="4" max="4" width="25.140625" customWidth="1"/>
    <col min="5" max="26" width="8" customWidth="1"/>
  </cols>
  <sheetData>
    <row r="1" spans="1:4" ht="20.25" customHeight="1" x14ac:dyDescent="0.3">
      <c r="C1" s="81" t="s">
        <v>268</v>
      </c>
    </row>
    <row r="2" spans="1:4" ht="12.75" customHeight="1" x14ac:dyDescent="0.2">
      <c r="D2" s="1" t="s">
        <v>269</v>
      </c>
    </row>
    <row r="3" spans="1:4" ht="12.75" customHeight="1" x14ac:dyDescent="0.2"/>
    <row r="4" spans="1:4" ht="13.5" customHeight="1" x14ac:dyDescent="0.2">
      <c r="A4" s="83" t="s">
        <v>270</v>
      </c>
      <c r="B4" s="83" t="s">
        <v>271</v>
      </c>
      <c r="C4" s="83" t="s">
        <v>272</v>
      </c>
      <c r="D4" s="84" t="s">
        <v>273</v>
      </c>
    </row>
    <row r="5" spans="1:4" ht="80.25" customHeight="1" x14ac:dyDescent="0.25">
      <c r="A5" s="86">
        <v>1</v>
      </c>
      <c r="B5" s="87">
        <v>1</v>
      </c>
      <c r="C5" s="89" t="s">
        <v>274</v>
      </c>
      <c r="D5" s="90" t="s">
        <v>275</v>
      </c>
    </row>
    <row r="6" spans="1:4" ht="18" customHeight="1" x14ac:dyDescent="0.25">
      <c r="A6" s="92"/>
      <c r="B6" s="2"/>
      <c r="C6" s="232" t="s">
        <v>217</v>
      </c>
      <c r="D6" s="94"/>
    </row>
    <row r="7" spans="1:4" ht="18" customHeight="1" x14ac:dyDescent="0.25">
      <c r="A7" s="92"/>
      <c r="B7" s="2"/>
      <c r="C7" s="232" t="s">
        <v>223</v>
      </c>
      <c r="D7" s="94"/>
    </row>
    <row r="8" spans="1:4" ht="18" customHeight="1" x14ac:dyDescent="0.25">
      <c r="A8" s="92"/>
      <c r="B8" s="2"/>
      <c r="C8" s="232" t="s">
        <v>228</v>
      </c>
      <c r="D8" s="94"/>
    </row>
    <row r="9" spans="1:4" ht="18" customHeight="1" x14ac:dyDescent="0.25">
      <c r="A9" s="92"/>
      <c r="B9" s="2"/>
      <c r="C9" s="232" t="s">
        <v>229</v>
      </c>
      <c r="D9" s="94"/>
    </row>
    <row r="10" spans="1:4" ht="18" customHeight="1" x14ac:dyDescent="0.25">
      <c r="A10" s="92"/>
      <c r="B10" s="2"/>
      <c r="C10" s="232" t="s">
        <v>230</v>
      </c>
      <c r="D10" s="94"/>
    </row>
    <row r="11" spans="1:4" ht="18" customHeight="1" x14ac:dyDescent="0.25">
      <c r="A11" s="92"/>
      <c r="B11" s="2"/>
      <c r="C11" s="239" t="s">
        <v>231</v>
      </c>
      <c r="D11" s="94"/>
    </row>
    <row r="12" spans="1:4" ht="18" customHeight="1" x14ac:dyDescent="0.25">
      <c r="A12" s="92"/>
      <c r="B12" s="2"/>
      <c r="C12" s="232" t="s">
        <v>232</v>
      </c>
      <c r="D12" s="94"/>
    </row>
    <row r="13" spans="1:4" ht="18" customHeight="1" x14ac:dyDescent="0.25">
      <c r="A13" s="92"/>
      <c r="B13" s="2"/>
      <c r="C13" s="232" t="s">
        <v>233</v>
      </c>
      <c r="D13" s="94"/>
    </row>
    <row r="14" spans="1:4" ht="18" customHeight="1" x14ac:dyDescent="0.25">
      <c r="A14" s="92"/>
      <c r="B14" s="2"/>
      <c r="C14" s="232" t="s">
        <v>234</v>
      </c>
      <c r="D14" s="94"/>
    </row>
    <row r="15" spans="1:4" s="148" customFormat="1" ht="18" customHeight="1" x14ac:dyDescent="0.25">
      <c r="A15" s="92"/>
      <c r="B15" s="149"/>
      <c r="C15" s="232" t="s">
        <v>368</v>
      </c>
      <c r="D15" s="94"/>
    </row>
    <row r="16" spans="1:4" ht="18" customHeight="1" x14ac:dyDescent="0.25">
      <c r="A16" s="92"/>
      <c r="B16" s="2"/>
      <c r="C16" s="232" t="s">
        <v>235</v>
      </c>
      <c r="D16" s="94"/>
    </row>
    <row r="17" spans="1:26" ht="18" customHeight="1" x14ac:dyDescent="0.25">
      <c r="A17" s="92"/>
      <c r="B17" s="2"/>
      <c r="C17" s="232" t="s">
        <v>236</v>
      </c>
      <c r="D17" s="94"/>
    </row>
    <row r="18" spans="1:26" ht="18" customHeight="1" x14ac:dyDescent="0.25">
      <c r="A18" s="92"/>
      <c r="B18" s="2"/>
      <c r="C18" s="232" t="s">
        <v>237</v>
      </c>
      <c r="D18" s="94"/>
    </row>
    <row r="19" spans="1:26" ht="18" customHeight="1" x14ac:dyDescent="0.25">
      <c r="A19" s="92"/>
      <c r="B19" s="2"/>
      <c r="C19" s="232" t="s">
        <v>238</v>
      </c>
      <c r="D19" s="94"/>
    </row>
    <row r="20" spans="1:26" ht="18" customHeight="1" x14ac:dyDescent="0.25">
      <c r="A20" s="92"/>
      <c r="B20" s="2"/>
      <c r="C20" s="232" t="s">
        <v>239</v>
      </c>
      <c r="D20" s="94"/>
    </row>
    <row r="21" spans="1:26" ht="18" customHeight="1" x14ac:dyDescent="0.25">
      <c r="A21" s="92"/>
      <c r="B21" s="2"/>
      <c r="C21" s="232" t="s">
        <v>240</v>
      </c>
      <c r="D21" s="94"/>
    </row>
    <row r="22" spans="1:26" ht="18" customHeight="1" x14ac:dyDescent="0.25">
      <c r="A22" s="92"/>
      <c r="B22" s="2"/>
      <c r="C22" s="232" t="s">
        <v>241</v>
      </c>
      <c r="D22" s="94"/>
    </row>
    <row r="23" spans="1:26" ht="18" customHeight="1" x14ac:dyDescent="0.25">
      <c r="A23" s="92"/>
      <c r="B23" s="2"/>
      <c r="C23" s="232" t="s">
        <v>242</v>
      </c>
      <c r="D23" s="94"/>
    </row>
    <row r="24" spans="1:26" ht="18" customHeight="1" x14ac:dyDescent="0.25">
      <c r="A24" s="92"/>
      <c r="B24" s="2"/>
      <c r="C24" s="232" t="s">
        <v>243</v>
      </c>
      <c r="D24" s="94"/>
    </row>
    <row r="25" spans="1:26" ht="18" customHeight="1" x14ac:dyDescent="0.25">
      <c r="A25" s="92"/>
      <c r="B25" s="2"/>
      <c r="C25" s="232" t="s">
        <v>244</v>
      </c>
      <c r="D25" s="94"/>
    </row>
    <row r="26" spans="1:26" ht="18" customHeight="1" x14ac:dyDescent="0.25">
      <c r="A26" s="92"/>
      <c r="B26" s="2"/>
      <c r="C26" s="232" t="s">
        <v>245</v>
      </c>
      <c r="D26" s="94"/>
    </row>
    <row r="27" spans="1:26" ht="18" customHeight="1" x14ac:dyDescent="0.25">
      <c r="A27" s="92"/>
      <c r="B27" s="2"/>
      <c r="C27" s="232" t="s">
        <v>246</v>
      </c>
      <c r="D27" s="94"/>
    </row>
    <row r="28" spans="1:26" ht="18.75" customHeight="1" x14ac:dyDescent="0.25">
      <c r="A28" s="102"/>
      <c r="B28" s="104"/>
      <c r="C28" s="240" t="s">
        <v>247</v>
      </c>
      <c r="D28" s="106"/>
    </row>
    <row r="29" spans="1:26" ht="80.25" customHeight="1" x14ac:dyDescent="0.25">
      <c r="A29" s="86">
        <v>2</v>
      </c>
      <c r="B29" s="87">
        <v>1</v>
      </c>
      <c r="C29" s="107" t="s">
        <v>298</v>
      </c>
      <c r="D29" s="108" t="s">
        <v>300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8" customHeight="1" x14ac:dyDescent="0.25">
      <c r="A30" s="109"/>
      <c r="B30" s="32"/>
      <c r="C30" s="232" t="s">
        <v>217</v>
      </c>
      <c r="D30" s="110"/>
    </row>
    <row r="31" spans="1:26" ht="28.5" customHeight="1" x14ac:dyDescent="0.25">
      <c r="A31" s="109"/>
      <c r="B31" s="32"/>
      <c r="C31" s="238" t="s">
        <v>389</v>
      </c>
      <c r="D31" s="110"/>
    </row>
    <row r="32" spans="1:26" ht="18" customHeight="1" x14ac:dyDescent="0.25">
      <c r="A32" s="109"/>
      <c r="B32" s="32"/>
      <c r="C32" s="238" t="s">
        <v>390</v>
      </c>
      <c r="D32" s="110"/>
    </row>
    <row r="33" spans="1:26" ht="18.75" customHeight="1" x14ac:dyDescent="0.25">
      <c r="A33" s="112"/>
      <c r="B33" s="113"/>
      <c r="C33" s="237" t="s">
        <v>230</v>
      </c>
      <c r="D33" s="115"/>
    </row>
    <row r="34" spans="1:26" ht="80.25" customHeight="1" x14ac:dyDescent="0.2">
      <c r="A34" s="86">
        <v>3</v>
      </c>
      <c r="B34" s="87">
        <v>1</v>
      </c>
      <c r="C34" s="119" t="s">
        <v>255</v>
      </c>
      <c r="D34" s="120" t="s">
        <v>275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ht="12.75" customHeight="1" x14ac:dyDescent="0.2">
      <c r="A35" s="124"/>
      <c r="C35" s="232" t="s">
        <v>230</v>
      </c>
      <c r="D35" s="110"/>
    </row>
    <row r="36" spans="1:26" ht="15" customHeight="1" x14ac:dyDescent="0.2">
      <c r="A36" s="124"/>
      <c r="C36" s="236" t="s">
        <v>232</v>
      </c>
      <c r="D36" s="110"/>
    </row>
    <row r="37" spans="1:26" ht="15" customHeight="1" x14ac:dyDescent="0.2">
      <c r="A37" s="124"/>
      <c r="C37" s="236" t="s">
        <v>391</v>
      </c>
      <c r="D37" s="110"/>
    </row>
    <row r="38" spans="1:26" ht="15.75" customHeight="1" x14ac:dyDescent="0.2">
      <c r="A38" s="127"/>
      <c r="B38" s="128"/>
      <c r="C38" s="237" t="s">
        <v>392</v>
      </c>
      <c r="D38" s="115"/>
    </row>
    <row r="39" spans="1:26" ht="80.25" customHeight="1" x14ac:dyDescent="0.2">
      <c r="A39" s="129">
        <v>4</v>
      </c>
      <c r="B39" s="86">
        <v>1</v>
      </c>
      <c r="C39" s="130" t="s">
        <v>299</v>
      </c>
      <c r="D39" s="131" t="s">
        <v>275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</row>
    <row r="40" spans="1:26" ht="12.75" customHeight="1" x14ac:dyDescent="0.2">
      <c r="A40" s="133"/>
      <c r="B40" s="133"/>
      <c r="C40" s="233" t="s">
        <v>230</v>
      </c>
      <c r="D40" s="124"/>
    </row>
    <row r="41" spans="1:26" ht="15" customHeight="1" x14ac:dyDescent="0.2">
      <c r="A41" s="133"/>
      <c r="B41" s="133"/>
      <c r="C41" s="234" t="s">
        <v>231</v>
      </c>
      <c r="D41" s="124"/>
    </row>
    <row r="42" spans="1:26" s="148" customFormat="1" ht="15" customHeight="1" x14ac:dyDescent="0.2">
      <c r="A42" s="133"/>
      <c r="B42" s="133"/>
      <c r="C42" s="234" t="s">
        <v>388</v>
      </c>
      <c r="D42" s="124"/>
    </row>
    <row r="43" spans="1:26" ht="15" customHeight="1" x14ac:dyDescent="0.2">
      <c r="A43" s="133"/>
      <c r="B43" s="133"/>
      <c r="C43" s="234" t="s">
        <v>393</v>
      </c>
      <c r="D43" s="124"/>
    </row>
    <row r="44" spans="1:26" ht="15" customHeight="1" x14ac:dyDescent="0.2">
      <c r="A44" s="133"/>
      <c r="B44" s="133"/>
      <c r="C44" s="234" t="s">
        <v>394</v>
      </c>
      <c r="D44" s="124"/>
    </row>
    <row r="45" spans="1:26" ht="12.75" customHeight="1" x14ac:dyDescent="0.2">
      <c r="A45" s="133"/>
      <c r="B45" s="133"/>
      <c r="C45" s="233" t="s">
        <v>395</v>
      </c>
      <c r="D45" s="124"/>
    </row>
    <row r="46" spans="1:26" ht="15.75" customHeight="1" x14ac:dyDescent="0.2">
      <c r="A46" s="134"/>
      <c r="B46" s="134"/>
      <c r="C46" s="235" t="s">
        <v>396</v>
      </c>
      <c r="D46" s="127"/>
    </row>
    <row r="47" spans="1:26" ht="13.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pageMargins left="0.70866141732283472" right="0.70866141732283472" top="0.74803149606299213" bottom="0.74803149606299213" header="0" footer="0"/>
  <pageSetup scale="60" orientation="portrait" r:id="rId1"/>
  <headerFooter>
    <oddHeader>&amp;CKálló Község Önkormányzatának 2020 évi költségvetési rendeletének mellékletei</oddHead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99FF"/>
    <pageSetUpPr fitToPage="1"/>
  </sheetPr>
  <dimension ref="A1:S1000"/>
  <sheetViews>
    <sheetView workbookViewId="0">
      <selection activeCell="O19" sqref="O19"/>
    </sheetView>
  </sheetViews>
  <sheetFormatPr defaultColWidth="14.42578125" defaultRowHeight="15" customHeight="1" x14ac:dyDescent="0.2"/>
  <cols>
    <col min="1" max="1" width="8" customWidth="1"/>
    <col min="2" max="2" width="37.28515625" customWidth="1"/>
    <col min="3" max="3" width="12.42578125" customWidth="1"/>
    <col min="4" max="4" width="11.28515625" customWidth="1"/>
    <col min="5" max="5" width="12.42578125" customWidth="1"/>
    <col min="6" max="6" width="11.28515625" customWidth="1"/>
    <col min="7" max="10" width="11.7109375" customWidth="1"/>
    <col min="11" max="11" width="12.5703125" customWidth="1"/>
    <col min="12" max="14" width="11.7109375" customWidth="1"/>
    <col min="15" max="15" width="12.42578125" customWidth="1"/>
    <col min="16" max="16" width="12.7109375" hidden="1" customWidth="1"/>
    <col min="17" max="17" width="11.7109375" hidden="1" customWidth="1"/>
    <col min="18" max="19" width="9.140625" hidden="1" customWidth="1"/>
    <col min="20" max="26" width="8" customWidth="1"/>
  </cols>
  <sheetData>
    <row r="1" spans="1:19" ht="12.75" customHeight="1" x14ac:dyDescent="0.2"/>
    <row r="2" spans="1:19" ht="12.75" customHeight="1" x14ac:dyDescent="0.2"/>
    <row r="3" spans="1:19" ht="18.75" customHeight="1" x14ac:dyDescent="0.3">
      <c r="A3" s="366" t="s">
        <v>276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9" ht="12.75" customHeight="1" x14ac:dyDescent="0.2">
      <c r="L4" s="367" t="s">
        <v>278</v>
      </c>
      <c r="M4" s="314"/>
      <c r="N4" s="314"/>
      <c r="O4" s="314"/>
    </row>
    <row r="5" spans="1:19" ht="15.75" customHeight="1" x14ac:dyDescent="0.25">
      <c r="A5" s="93" t="s">
        <v>279</v>
      </c>
      <c r="B5" s="95" t="s">
        <v>200</v>
      </c>
      <c r="C5" s="96" t="s">
        <v>281</v>
      </c>
      <c r="D5" s="96" t="s">
        <v>282</v>
      </c>
      <c r="E5" s="96" t="s">
        <v>283</v>
      </c>
      <c r="F5" s="96" t="s">
        <v>284</v>
      </c>
      <c r="G5" s="96" t="s">
        <v>285</v>
      </c>
      <c r="H5" s="96" t="s">
        <v>286</v>
      </c>
      <c r="I5" s="96" t="s">
        <v>287</v>
      </c>
      <c r="J5" s="96" t="s">
        <v>288</v>
      </c>
      <c r="K5" s="96" t="s">
        <v>289</v>
      </c>
      <c r="L5" s="96" t="s">
        <v>290</v>
      </c>
      <c r="M5" s="96" t="s">
        <v>291</v>
      </c>
      <c r="N5" s="96" t="s">
        <v>292</v>
      </c>
      <c r="O5" s="97" t="s">
        <v>293</v>
      </c>
      <c r="P5" s="93"/>
      <c r="Q5" s="93"/>
    </row>
    <row r="6" spans="1:19" ht="15" customHeight="1" x14ac:dyDescent="0.25">
      <c r="A6" s="6" t="s">
        <v>43</v>
      </c>
      <c r="B6" s="99" t="s">
        <v>44</v>
      </c>
      <c r="C6" s="100">
        <v>21152946</v>
      </c>
      <c r="D6" s="100">
        <v>14101964</v>
      </c>
      <c r="E6" s="100">
        <v>17124842</v>
      </c>
      <c r="F6" s="100">
        <v>14965643</v>
      </c>
      <c r="G6" s="100">
        <v>14965643</v>
      </c>
      <c r="H6" s="100">
        <v>14965644</v>
      </c>
      <c r="I6" s="100">
        <v>14965643</v>
      </c>
      <c r="J6" s="100">
        <v>14965643</v>
      </c>
      <c r="K6" s="100">
        <v>14965644</v>
      </c>
      <c r="L6" s="100">
        <v>14965643</v>
      </c>
      <c r="M6" s="100">
        <v>14965643</v>
      </c>
      <c r="N6" s="100">
        <v>14965644</v>
      </c>
      <c r="O6" s="308">
        <f t="shared" ref="O6:O13" si="0">SUM(C6:N6)</f>
        <v>187070542</v>
      </c>
      <c r="P6" s="71">
        <v>187070542</v>
      </c>
      <c r="Q6" s="71">
        <f>SUM(P6-O6)</f>
        <v>0</v>
      </c>
    </row>
    <row r="7" spans="1:19" ht="15" customHeight="1" x14ac:dyDescent="0.25">
      <c r="A7" s="6" t="s">
        <v>49</v>
      </c>
      <c r="B7" s="99" t="s">
        <v>295</v>
      </c>
      <c r="C7" s="100">
        <v>2406000</v>
      </c>
      <c r="D7" s="100">
        <v>2406000</v>
      </c>
      <c r="E7" s="100">
        <v>2407000</v>
      </c>
      <c r="F7" s="100">
        <v>1100000</v>
      </c>
      <c r="G7" s="100">
        <v>9600000</v>
      </c>
      <c r="H7" s="100">
        <v>1100000</v>
      </c>
      <c r="I7" s="100">
        <v>8600000</v>
      </c>
      <c r="J7" s="100">
        <v>1100000</v>
      </c>
      <c r="K7" s="100">
        <v>1100000</v>
      </c>
      <c r="L7" s="100">
        <v>1100000</v>
      </c>
      <c r="M7" s="100">
        <v>4481000</v>
      </c>
      <c r="N7" s="100">
        <v>1100000</v>
      </c>
      <c r="O7" s="103">
        <f t="shared" si="0"/>
        <v>36500000</v>
      </c>
      <c r="P7" s="71">
        <v>36500000</v>
      </c>
      <c r="Q7" s="71">
        <f t="shared" ref="Q7:Q25" si="1">SUM(P7-O7)</f>
        <v>0</v>
      </c>
    </row>
    <row r="8" spans="1:19" ht="15" customHeight="1" x14ac:dyDescent="0.25">
      <c r="A8" s="6" t="s">
        <v>97</v>
      </c>
      <c r="B8" s="99" t="s">
        <v>297</v>
      </c>
      <c r="C8" s="100">
        <v>0</v>
      </c>
      <c r="D8" s="100">
        <v>0</v>
      </c>
      <c r="E8" s="100">
        <v>0</v>
      </c>
      <c r="F8" s="100">
        <v>5000000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3">
        <f t="shared" si="0"/>
        <v>5000000</v>
      </c>
      <c r="P8" s="71">
        <v>5000000</v>
      </c>
      <c r="Q8" s="71">
        <f t="shared" si="1"/>
        <v>0</v>
      </c>
    </row>
    <row r="9" spans="1:19" ht="15" customHeight="1" x14ac:dyDescent="0.25">
      <c r="A9" s="6" t="s">
        <v>52</v>
      </c>
      <c r="B9" s="99" t="s">
        <v>54</v>
      </c>
      <c r="C9" s="100">
        <v>100000</v>
      </c>
      <c r="D9" s="100">
        <v>100000</v>
      </c>
      <c r="E9" s="100">
        <v>19400000</v>
      </c>
      <c r="F9" s="100">
        <v>350000</v>
      </c>
      <c r="G9" s="100">
        <v>100000</v>
      </c>
      <c r="H9" s="100">
        <v>100000</v>
      </c>
      <c r="I9" s="100">
        <v>100000</v>
      </c>
      <c r="J9" s="100">
        <v>100000</v>
      </c>
      <c r="K9" s="100">
        <v>19400000</v>
      </c>
      <c r="L9" s="100">
        <v>350000</v>
      </c>
      <c r="M9" s="100">
        <v>100000</v>
      </c>
      <c r="N9" s="100">
        <v>1800000</v>
      </c>
      <c r="O9" s="308">
        <f>SUM(C9:N9)</f>
        <v>42000000</v>
      </c>
      <c r="P9" s="71">
        <v>42000000</v>
      </c>
      <c r="Q9" s="71">
        <f t="shared" si="1"/>
        <v>0</v>
      </c>
    </row>
    <row r="10" spans="1:19" ht="15" customHeight="1" x14ac:dyDescent="0.25">
      <c r="A10" s="6" t="s">
        <v>59</v>
      </c>
      <c r="B10" s="99" t="s">
        <v>301</v>
      </c>
      <c r="C10" s="100">
        <v>204000</v>
      </c>
      <c r="D10" s="100">
        <v>204000</v>
      </c>
      <c r="E10" s="100">
        <v>243000</v>
      </c>
      <c r="F10" s="100">
        <v>204000</v>
      </c>
      <c r="G10" s="100">
        <v>204000</v>
      </c>
      <c r="H10" s="100">
        <v>342000</v>
      </c>
      <c r="I10" s="100">
        <v>204000</v>
      </c>
      <c r="J10" s="100">
        <v>204000</v>
      </c>
      <c r="K10" s="100">
        <v>243000</v>
      </c>
      <c r="L10" s="100">
        <v>204000</v>
      </c>
      <c r="M10" s="100">
        <v>804000</v>
      </c>
      <c r="N10" s="100">
        <v>4051000</v>
      </c>
      <c r="O10" s="103">
        <f t="shared" si="0"/>
        <v>7111000</v>
      </c>
      <c r="P10" s="71">
        <v>7111000</v>
      </c>
      <c r="Q10" s="71">
        <f t="shared" si="1"/>
        <v>0</v>
      </c>
    </row>
    <row r="11" spans="1:19" s="148" customFormat="1" ht="15" customHeight="1" x14ac:dyDescent="0.25">
      <c r="A11" s="211" t="s">
        <v>365</v>
      </c>
      <c r="B11" s="225" t="s">
        <v>386</v>
      </c>
      <c r="C11" s="100">
        <v>0</v>
      </c>
      <c r="D11" s="100">
        <v>5000000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3000000</v>
      </c>
      <c r="L11" s="100">
        <v>0</v>
      </c>
      <c r="M11" s="100">
        <v>0</v>
      </c>
      <c r="N11" s="100">
        <v>0</v>
      </c>
      <c r="O11" s="103">
        <f t="shared" si="0"/>
        <v>8000000</v>
      </c>
      <c r="P11" s="71">
        <v>8000000</v>
      </c>
      <c r="Q11" s="71">
        <f t="shared" si="1"/>
        <v>0</v>
      </c>
    </row>
    <row r="12" spans="1:19" ht="15" customHeight="1" x14ac:dyDescent="0.25">
      <c r="A12" s="6" t="s">
        <v>123</v>
      </c>
      <c r="B12" s="6" t="s">
        <v>124</v>
      </c>
      <c r="C12" s="111">
        <v>7328000</v>
      </c>
      <c r="D12" s="111">
        <v>0</v>
      </c>
      <c r="E12" s="111">
        <v>9000000</v>
      </c>
      <c r="F12" s="111">
        <v>0</v>
      </c>
      <c r="G12" s="111">
        <v>0</v>
      </c>
      <c r="H12" s="111">
        <v>10000000</v>
      </c>
      <c r="I12" s="111">
        <v>10000000</v>
      </c>
      <c r="J12" s="111">
        <v>18402000</v>
      </c>
      <c r="K12" s="111">
        <v>5000000</v>
      </c>
      <c r="L12" s="111">
        <v>0</v>
      </c>
      <c r="M12" s="111">
        <v>0</v>
      </c>
      <c r="N12" s="111">
        <v>0</v>
      </c>
      <c r="O12" s="103">
        <f t="shared" si="0"/>
        <v>59730000</v>
      </c>
      <c r="P12" s="71">
        <v>59730000</v>
      </c>
      <c r="Q12" s="71">
        <f t="shared" si="1"/>
        <v>0</v>
      </c>
    </row>
    <row r="13" spans="1:19" ht="15" customHeight="1" x14ac:dyDescent="0.25">
      <c r="A13" s="6" t="s">
        <v>303</v>
      </c>
      <c r="B13" s="6" t="s">
        <v>304</v>
      </c>
      <c r="C13" s="111">
        <v>13012000</v>
      </c>
      <c r="D13" s="111">
        <v>13013000</v>
      </c>
      <c r="E13" s="111">
        <v>15555400</v>
      </c>
      <c r="F13" s="111">
        <v>13013400</v>
      </c>
      <c r="G13" s="111">
        <v>13520400</v>
      </c>
      <c r="H13" s="111">
        <v>13013400</v>
      </c>
      <c r="I13" s="111">
        <v>14422400</v>
      </c>
      <c r="J13" s="111">
        <v>13394400</v>
      </c>
      <c r="K13" s="111">
        <v>15556400</v>
      </c>
      <c r="L13" s="111">
        <v>13521400</v>
      </c>
      <c r="M13" s="111">
        <v>13012400</v>
      </c>
      <c r="N13" s="111">
        <v>13002400</v>
      </c>
      <c r="O13" s="103">
        <f t="shared" si="0"/>
        <v>164037000</v>
      </c>
      <c r="P13" s="71">
        <v>164037000</v>
      </c>
      <c r="Q13" s="71">
        <f>SUM(P13-O13)</f>
        <v>0</v>
      </c>
    </row>
    <row r="14" spans="1:19" ht="15.75" customHeight="1" x14ac:dyDescent="0.25">
      <c r="A14" s="368" t="s">
        <v>306</v>
      </c>
      <c r="B14" s="311"/>
      <c r="C14" s="114">
        <f t="shared" ref="C14:P14" si="2">SUM(C6:C13)</f>
        <v>44202946</v>
      </c>
      <c r="D14" s="114">
        <f t="shared" si="2"/>
        <v>34824964</v>
      </c>
      <c r="E14" s="114">
        <f t="shared" si="2"/>
        <v>63730242</v>
      </c>
      <c r="F14" s="114">
        <f t="shared" si="2"/>
        <v>34633043</v>
      </c>
      <c r="G14" s="114">
        <f t="shared" si="2"/>
        <v>38390043</v>
      </c>
      <c r="H14" s="114">
        <f t="shared" si="2"/>
        <v>39521044</v>
      </c>
      <c r="I14" s="114">
        <f t="shared" si="2"/>
        <v>48292043</v>
      </c>
      <c r="J14" s="114">
        <f t="shared" si="2"/>
        <v>48166043</v>
      </c>
      <c r="K14" s="114">
        <f t="shared" si="2"/>
        <v>59265044</v>
      </c>
      <c r="L14" s="114">
        <f t="shared" si="2"/>
        <v>30141043</v>
      </c>
      <c r="M14" s="114">
        <f t="shared" si="2"/>
        <v>33363043</v>
      </c>
      <c r="N14" s="114">
        <f t="shared" si="2"/>
        <v>34919044</v>
      </c>
      <c r="O14" s="116">
        <f t="shared" si="2"/>
        <v>509448542</v>
      </c>
      <c r="P14" s="118">
        <f t="shared" si="2"/>
        <v>509448542</v>
      </c>
      <c r="Q14" s="71">
        <f t="shared" si="1"/>
        <v>0</v>
      </c>
    </row>
    <row r="15" spans="1:19" ht="15" customHeight="1" x14ac:dyDescent="0.2">
      <c r="A15" s="6" t="s">
        <v>142</v>
      </c>
      <c r="B15" s="6" t="s">
        <v>143</v>
      </c>
      <c r="C15" s="111">
        <v>12932750</v>
      </c>
      <c r="D15" s="111">
        <v>12932750</v>
      </c>
      <c r="E15" s="111">
        <v>15152250</v>
      </c>
      <c r="F15" s="111">
        <v>10733750</v>
      </c>
      <c r="G15" s="111">
        <v>10733750</v>
      </c>
      <c r="H15" s="111">
        <v>10733750</v>
      </c>
      <c r="I15" s="111">
        <v>11933750</v>
      </c>
      <c r="J15" s="111">
        <v>10733750</v>
      </c>
      <c r="K15" s="111">
        <v>13014250</v>
      </c>
      <c r="L15" s="111">
        <v>10733750</v>
      </c>
      <c r="M15" s="111">
        <v>10733750</v>
      </c>
      <c r="N15" s="111">
        <v>10733750</v>
      </c>
      <c r="O15" s="121">
        <f t="shared" ref="O15:O22" si="3">SUM(C15:N15)</f>
        <v>141102000</v>
      </c>
      <c r="P15" s="71">
        <v>141102000</v>
      </c>
      <c r="Q15" s="71">
        <f t="shared" si="1"/>
        <v>0</v>
      </c>
    </row>
    <row r="16" spans="1:19" ht="15" customHeight="1" x14ac:dyDescent="0.2">
      <c r="A16" s="6" t="s">
        <v>145</v>
      </c>
      <c r="B16" s="6" t="s">
        <v>203</v>
      </c>
      <c r="C16" s="111">
        <v>2223665</v>
      </c>
      <c r="D16" s="111">
        <v>2223665</v>
      </c>
      <c r="E16" s="111">
        <v>2604442</v>
      </c>
      <c r="F16" s="111">
        <v>1845610</v>
      </c>
      <c r="G16" s="111">
        <v>1845610</v>
      </c>
      <c r="H16" s="111">
        <v>1845610</v>
      </c>
      <c r="I16" s="111">
        <v>2052697</v>
      </c>
      <c r="J16" s="111">
        <v>1845610</v>
      </c>
      <c r="K16" s="111">
        <v>2236261</v>
      </c>
      <c r="L16" s="111">
        <v>1845610</v>
      </c>
      <c r="M16" s="111">
        <v>1845610</v>
      </c>
      <c r="N16" s="111">
        <v>1845610</v>
      </c>
      <c r="O16" s="121">
        <f t="shared" si="3"/>
        <v>24260000</v>
      </c>
      <c r="P16" s="71">
        <v>24260000</v>
      </c>
      <c r="Q16" s="71">
        <f t="shared" si="1"/>
        <v>0</v>
      </c>
      <c r="S16" s="125">
        <f>SUM(P16/P15)</f>
        <v>0.17193236098708736</v>
      </c>
    </row>
    <row r="17" spans="1:17" ht="15" customHeight="1" x14ac:dyDescent="0.2">
      <c r="A17" s="6" t="s">
        <v>186</v>
      </c>
      <c r="B17" s="6" t="s">
        <v>188</v>
      </c>
      <c r="C17" s="111">
        <v>6620000</v>
      </c>
      <c r="D17" s="111">
        <v>6620000</v>
      </c>
      <c r="E17" s="111">
        <v>7420000</v>
      </c>
      <c r="F17" s="111">
        <v>7120000</v>
      </c>
      <c r="G17" s="111">
        <v>8820000</v>
      </c>
      <c r="H17" s="111">
        <v>7520000</v>
      </c>
      <c r="I17" s="111">
        <v>9560000</v>
      </c>
      <c r="J17" s="111">
        <v>9555000</v>
      </c>
      <c r="K17" s="111">
        <v>6615000</v>
      </c>
      <c r="L17" s="111">
        <v>6620000</v>
      </c>
      <c r="M17" s="111">
        <v>6615000</v>
      </c>
      <c r="N17" s="111">
        <v>6854567</v>
      </c>
      <c r="O17" s="121">
        <f t="shared" si="3"/>
        <v>89939567</v>
      </c>
      <c r="P17" s="71">
        <v>89939567</v>
      </c>
      <c r="Q17" s="71">
        <f t="shared" si="1"/>
        <v>0</v>
      </c>
    </row>
    <row r="18" spans="1:17" ht="15" customHeight="1" x14ac:dyDescent="0.2">
      <c r="A18" s="6" t="s">
        <v>192</v>
      </c>
      <c r="B18" s="6" t="s">
        <v>195</v>
      </c>
      <c r="C18" s="111">
        <v>700000</v>
      </c>
      <c r="D18" s="111">
        <v>700000</v>
      </c>
      <c r="E18" s="111">
        <v>700000</v>
      </c>
      <c r="F18" s="111">
        <v>700000</v>
      </c>
      <c r="G18" s="111">
        <v>700000</v>
      </c>
      <c r="H18" s="111">
        <v>700000</v>
      </c>
      <c r="I18" s="111">
        <v>700000</v>
      </c>
      <c r="J18" s="111">
        <v>700000</v>
      </c>
      <c r="K18" s="111">
        <v>6200000</v>
      </c>
      <c r="L18" s="111">
        <v>700000</v>
      </c>
      <c r="M18" s="111">
        <v>700000</v>
      </c>
      <c r="N18" s="111">
        <v>2800000</v>
      </c>
      <c r="O18" s="121">
        <f t="shared" si="3"/>
        <v>16000000</v>
      </c>
      <c r="P18" s="71">
        <v>16000000</v>
      </c>
      <c r="Q18" s="71">
        <f t="shared" si="1"/>
        <v>0</v>
      </c>
    </row>
    <row r="19" spans="1:17" ht="15" customHeight="1" x14ac:dyDescent="0.2">
      <c r="A19" s="6" t="s">
        <v>193</v>
      </c>
      <c r="B19" s="6" t="s">
        <v>206</v>
      </c>
      <c r="C19" s="111">
        <v>50000</v>
      </c>
      <c r="D19" s="111">
        <v>0</v>
      </c>
      <c r="E19" s="111">
        <v>50000</v>
      </c>
      <c r="F19" s="111">
        <v>300000</v>
      </c>
      <c r="G19" s="111">
        <v>0</v>
      </c>
      <c r="H19" s="111">
        <v>50000</v>
      </c>
      <c r="I19" s="111">
        <v>0</v>
      </c>
      <c r="J19" s="111">
        <v>5295992</v>
      </c>
      <c r="K19" s="111">
        <v>100000</v>
      </c>
      <c r="L19" s="111">
        <v>300000</v>
      </c>
      <c r="M19" s="111">
        <v>0</v>
      </c>
      <c r="N19" s="111">
        <v>50000</v>
      </c>
      <c r="O19" s="309">
        <f t="shared" si="3"/>
        <v>6195992</v>
      </c>
      <c r="P19" s="71">
        <v>6195992</v>
      </c>
      <c r="Q19" s="71">
        <f>SUM(P19-O19)</f>
        <v>0</v>
      </c>
    </row>
    <row r="20" spans="1:17" ht="15" customHeight="1" x14ac:dyDescent="0.2">
      <c r="A20" s="6" t="s">
        <v>196</v>
      </c>
      <c r="B20" s="6" t="s">
        <v>220</v>
      </c>
      <c r="C20" s="111">
        <v>0</v>
      </c>
      <c r="D20" s="111">
        <v>0</v>
      </c>
      <c r="E20" s="111">
        <v>19000000</v>
      </c>
      <c r="F20" s="111">
        <v>1270000</v>
      </c>
      <c r="G20" s="111">
        <v>508000</v>
      </c>
      <c r="H20" s="111">
        <v>10000000</v>
      </c>
      <c r="I20" s="111">
        <v>11294000</v>
      </c>
      <c r="J20" s="111">
        <v>4881000</v>
      </c>
      <c r="K20" s="111">
        <v>13402000</v>
      </c>
      <c r="L20" s="111">
        <v>508000</v>
      </c>
      <c r="M20" s="111">
        <v>0</v>
      </c>
      <c r="N20" s="111">
        <v>0</v>
      </c>
      <c r="O20" s="121">
        <f t="shared" si="3"/>
        <v>60863000</v>
      </c>
      <c r="P20" s="71">
        <v>60863000</v>
      </c>
      <c r="Q20" s="71">
        <f t="shared" si="1"/>
        <v>0</v>
      </c>
    </row>
    <row r="21" spans="1:17" ht="15" customHeight="1" x14ac:dyDescent="0.2">
      <c r="A21" s="211" t="s">
        <v>224</v>
      </c>
      <c r="B21" s="211" t="s">
        <v>385</v>
      </c>
      <c r="C21" s="111">
        <v>7050983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21">
        <f t="shared" si="3"/>
        <v>7050983</v>
      </c>
      <c r="P21" s="71">
        <v>7050983</v>
      </c>
      <c r="Q21" s="71">
        <f t="shared" si="1"/>
        <v>0</v>
      </c>
    </row>
    <row r="22" spans="1:17" ht="15" customHeight="1" x14ac:dyDescent="0.2">
      <c r="A22" s="211" t="s">
        <v>226</v>
      </c>
      <c r="B22" s="6" t="s">
        <v>210</v>
      </c>
      <c r="C22" s="111">
        <v>13012000</v>
      </c>
      <c r="D22" s="111">
        <v>13013000</v>
      </c>
      <c r="E22" s="111">
        <v>15555400</v>
      </c>
      <c r="F22" s="111">
        <v>13013400</v>
      </c>
      <c r="G22" s="111">
        <v>13520400</v>
      </c>
      <c r="H22" s="111">
        <v>13013400</v>
      </c>
      <c r="I22" s="111">
        <v>14422400</v>
      </c>
      <c r="J22" s="111">
        <v>13394400</v>
      </c>
      <c r="K22" s="111">
        <v>15556400</v>
      </c>
      <c r="L22" s="111">
        <v>13521400</v>
      </c>
      <c r="M22" s="111">
        <v>13012400</v>
      </c>
      <c r="N22" s="111">
        <v>13002400</v>
      </c>
      <c r="O22" s="121">
        <f t="shared" si="3"/>
        <v>164037000</v>
      </c>
      <c r="P22" s="71">
        <v>164037000</v>
      </c>
      <c r="Q22" s="71">
        <f t="shared" si="1"/>
        <v>0</v>
      </c>
    </row>
    <row r="23" spans="1:17" ht="15.75" customHeight="1" x14ac:dyDescent="0.25">
      <c r="A23" s="368" t="s">
        <v>211</v>
      </c>
      <c r="B23" s="311"/>
      <c r="C23" s="114">
        <f t="shared" ref="C23:P23" si="4">SUM(C15:C22)</f>
        <v>42589398</v>
      </c>
      <c r="D23" s="114">
        <f t="shared" si="4"/>
        <v>35489415</v>
      </c>
      <c r="E23" s="114">
        <f t="shared" si="4"/>
        <v>60482092</v>
      </c>
      <c r="F23" s="114">
        <f t="shared" si="4"/>
        <v>34982760</v>
      </c>
      <c r="G23" s="114">
        <f t="shared" si="4"/>
        <v>36127760</v>
      </c>
      <c r="H23" s="114">
        <f t="shared" si="4"/>
        <v>43862760</v>
      </c>
      <c r="I23" s="114">
        <f t="shared" si="4"/>
        <v>49962847</v>
      </c>
      <c r="J23" s="114">
        <f t="shared" si="4"/>
        <v>46405752</v>
      </c>
      <c r="K23" s="114">
        <f t="shared" si="4"/>
        <v>57123911</v>
      </c>
      <c r="L23" s="114">
        <f t="shared" si="4"/>
        <v>34228760</v>
      </c>
      <c r="M23" s="114">
        <f t="shared" si="4"/>
        <v>32906760</v>
      </c>
      <c r="N23" s="114">
        <f t="shared" si="4"/>
        <v>35286327</v>
      </c>
      <c r="O23" s="116">
        <f t="shared" si="4"/>
        <v>509448542</v>
      </c>
      <c r="P23" s="118">
        <f t="shared" si="4"/>
        <v>509448542</v>
      </c>
      <c r="Q23" s="71">
        <f t="shared" si="1"/>
        <v>0</v>
      </c>
    </row>
    <row r="24" spans="1:17" ht="12.75" customHeight="1" x14ac:dyDescent="0.2">
      <c r="A24" s="365" t="s">
        <v>318</v>
      </c>
      <c r="B24" s="311"/>
      <c r="C24" s="8">
        <f t="shared" ref="C24:O24" si="5">SUM(C14-C23)</f>
        <v>1613548</v>
      </c>
      <c r="D24" s="8">
        <f t="shared" si="5"/>
        <v>-664451</v>
      </c>
      <c r="E24" s="8">
        <f t="shared" si="5"/>
        <v>3248150</v>
      </c>
      <c r="F24" s="8">
        <f t="shared" si="5"/>
        <v>-349717</v>
      </c>
      <c r="G24" s="8">
        <f t="shared" si="5"/>
        <v>2262283</v>
      </c>
      <c r="H24" s="8">
        <f t="shared" si="5"/>
        <v>-4341716</v>
      </c>
      <c r="I24" s="8">
        <f t="shared" si="5"/>
        <v>-1670804</v>
      </c>
      <c r="J24" s="8">
        <f t="shared" si="5"/>
        <v>1760291</v>
      </c>
      <c r="K24" s="8">
        <f t="shared" si="5"/>
        <v>2141133</v>
      </c>
      <c r="L24" s="8">
        <f t="shared" si="5"/>
        <v>-4087717</v>
      </c>
      <c r="M24" s="8">
        <f t="shared" si="5"/>
        <v>456283</v>
      </c>
      <c r="N24" s="8">
        <f t="shared" si="5"/>
        <v>-367283</v>
      </c>
      <c r="O24" s="8">
        <f t="shared" si="5"/>
        <v>0</v>
      </c>
      <c r="P24" s="8">
        <f>SUM(P23-P14)</f>
        <v>0</v>
      </c>
      <c r="Q24" s="71">
        <f t="shared" si="1"/>
        <v>0</v>
      </c>
    </row>
    <row r="25" spans="1:17" ht="12.75" customHeight="1" x14ac:dyDescent="0.2">
      <c r="A25" s="365" t="s">
        <v>320</v>
      </c>
      <c r="B25" s="311"/>
      <c r="C25" s="8">
        <f>SUM(C14-C23)</f>
        <v>1613548</v>
      </c>
      <c r="D25" s="8">
        <f t="shared" ref="D25:P25" si="6">SUM(C25+D14-D23)</f>
        <v>949097</v>
      </c>
      <c r="E25" s="8">
        <f t="shared" si="6"/>
        <v>4197247</v>
      </c>
      <c r="F25" s="8">
        <f t="shared" si="6"/>
        <v>3847530</v>
      </c>
      <c r="G25" s="8">
        <f t="shared" si="6"/>
        <v>6109813</v>
      </c>
      <c r="H25" s="8">
        <f t="shared" si="6"/>
        <v>1768097</v>
      </c>
      <c r="I25" s="8">
        <f t="shared" si="6"/>
        <v>97293</v>
      </c>
      <c r="J25" s="8">
        <f t="shared" si="6"/>
        <v>1857584</v>
      </c>
      <c r="K25" s="8">
        <f t="shared" si="6"/>
        <v>3998717</v>
      </c>
      <c r="L25" s="8">
        <f t="shared" si="6"/>
        <v>-89000</v>
      </c>
      <c r="M25" s="8">
        <f t="shared" si="6"/>
        <v>367283</v>
      </c>
      <c r="N25" s="8">
        <f t="shared" si="6"/>
        <v>0</v>
      </c>
      <c r="O25" s="8">
        <f t="shared" si="6"/>
        <v>0</v>
      </c>
      <c r="P25" s="8">
        <f t="shared" si="6"/>
        <v>0</v>
      </c>
      <c r="Q25" s="71">
        <f t="shared" si="1"/>
        <v>0</v>
      </c>
    </row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25:B25"/>
    <mergeCell ref="A3:O3"/>
    <mergeCell ref="L4:O4"/>
    <mergeCell ref="A14:B14"/>
    <mergeCell ref="A23:B23"/>
    <mergeCell ref="A24:B24"/>
  </mergeCells>
  <pageMargins left="0.70866141732283472" right="0.70866141732283472" top="0.74803149606299213" bottom="0.74803149606299213" header="0" footer="0"/>
  <pageSetup scale="62" orientation="landscape" r:id="rId1"/>
  <headerFooter>
    <oddHeader>&amp;CKÁLLÓ KÖZSÉG ÖNKROMÁNYZATÁNAK 2020  ÉVI KÖLTSÉGVETÉSI RENDELETÉNEK MELLÉKLETEI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99FF"/>
    <pageSetUpPr fitToPage="1"/>
  </sheetPr>
  <dimension ref="A1:Z1000"/>
  <sheetViews>
    <sheetView topLeftCell="A10" workbookViewId="0">
      <selection activeCell="C10" sqref="C10"/>
    </sheetView>
  </sheetViews>
  <sheetFormatPr defaultColWidth="14.42578125" defaultRowHeight="15" customHeight="1" x14ac:dyDescent="0.2"/>
  <cols>
    <col min="1" max="1" width="11.42578125" customWidth="1"/>
    <col min="2" max="2" width="77" customWidth="1"/>
    <col min="3" max="3" width="21.28515625" customWidth="1"/>
    <col min="4" max="26" width="8" customWidth="1"/>
  </cols>
  <sheetData>
    <row r="1" spans="1:26" ht="18" customHeight="1" x14ac:dyDescent="0.25">
      <c r="A1" s="319" t="s">
        <v>323</v>
      </c>
      <c r="B1" s="314"/>
      <c r="C1" s="314"/>
    </row>
    <row r="2" spans="1:26" ht="18" customHeight="1" x14ac:dyDescent="0.25">
      <c r="A2" s="2"/>
      <c r="B2" s="2"/>
      <c r="C2" s="1" t="s">
        <v>325</v>
      </c>
    </row>
    <row r="3" spans="1:26" ht="12.75" customHeight="1" x14ac:dyDescent="0.2">
      <c r="C3" s="3" t="s">
        <v>4</v>
      </c>
    </row>
    <row r="4" spans="1:26" ht="15.75" customHeight="1" x14ac:dyDescent="0.25">
      <c r="A4" s="315" t="s">
        <v>5</v>
      </c>
      <c r="B4" s="316"/>
      <c r="C4" s="311"/>
    </row>
    <row r="5" spans="1:26" ht="15" customHeight="1" x14ac:dyDescent="0.2">
      <c r="A5" s="4" t="s">
        <v>8</v>
      </c>
      <c r="B5" s="4" t="s">
        <v>9</v>
      </c>
      <c r="C5" s="5" t="s">
        <v>10</v>
      </c>
    </row>
    <row r="6" spans="1:26" ht="15" customHeight="1" x14ac:dyDescent="0.2">
      <c r="A6" s="22" t="s">
        <v>78</v>
      </c>
      <c r="B6" s="22" t="s">
        <v>328</v>
      </c>
      <c r="C6" s="15">
        <v>150000</v>
      </c>
    </row>
    <row r="7" spans="1:26" ht="15" customHeight="1" x14ac:dyDescent="0.25">
      <c r="A7" s="135" t="s">
        <v>329</v>
      </c>
      <c r="B7" s="29"/>
      <c r="C7" s="136">
        <v>150000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26" ht="15" customHeight="1" x14ac:dyDescent="0.2">
      <c r="A8" s="4" t="s">
        <v>332</v>
      </c>
      <c r="B8" s="4" t="s">
        <v>333</v>
      </c>
      <c r="C8" s="15">
        <v>200000</v>
      </c>
    </row>
    <row r="9" spans="1:26" ht="15" customHeight="1" x14ac:dyDescent="0.2">
      <c r="A9" s="4" t="s">
        <v>303</v>
      </c>
      <c r="B9" s="4" t="s">
        <v>334</v>
      </c>
      <c r="C9" s="15">
        <v>49018000</v>
      </c>
    </row>
    <row r="10" spans="1:26" ht="15.75" customHeight="1" x14ac:dyDescent="0.25">
      <c r="A10" s="321" t="s">
        <v>92</v>
      </c>
      <c r="B10" s="311"/>
      <c r="C10" s="24">
        <f>SUM(C8:C9)</f>
        <v>49218000</v>
      </c>
    </row>
    <row r="11" spans="1:26" ht="18" customHeight="1" x14ac:dyDescent="0.25">
      <c r="A11" s="312" t="s">
        <v>105</v>
      </c>
      <c r="B11" s="311"/>
      <c r="C11" s="30">
        <f>SUM(C10+C7)</f>
        <v>49368000</v>
      </c>
    </row>
    <row r="12" spans="1:26" ht="15" customHeight="1" x14ac:dyDescent="0.2">
      <c r="B12" s="28"/>
      <c r="C12" s="28"/>
    </row>
    <row r="13" spans="1:26" ht="15.75" customHeight="1" x14ac:dyDescent="0.25">
      <c r="A13" s="315" t="s">
        <v>119</v>
      </c>
      <c r="B13" s="316"/>
      <c r="C13" s="311"/>
    </row>
    <row r="14" spans="1:26" ht="15" customHeight="1" x14ac:dyDescent="0.2">
      <c r="A14" s="4" t="s">
        <v>8</v>
      </c>
      <c r="B14" s="4" t="s">
        <v>9</v>
      </c>
      <c r="C14" s="5" t="s">
        <v>10</v>
      </c>
    </row>
    <row r="15" spans="1:26" ht="15" customHeight="1" x14ac:dyDescent="0.2">
      <c r="A15" s="4" t="s">
        <v>125</v>
      </c>
      <c r="B15" s="4" t="s">
        <v>128</v>
      </c>
      <c r="C15" s="15">
        <v>32000000</v>
      </c>
    </row>
    <row r="16" spans="1:26" ht="15" customHeight="1" x14ac:dyDescent="0.2">
      <c r="A16" s="4" t="s">
        <v>129</v>
      </c>
      <c r="B16" s="4" t="s">
        <v>130</v>
      </c>
      <c r="C16" s="15">
        <v>1400000</v>
      </c>
    </row>
    <row r="17" spans="1:3" ht="15" customHeight="1" x14ac:dyDescent="0.2">
      <c r="A17" s="4" t="s">
        <v>335</v>
      </c>
      <c r="B17" s="4" t="s">
        <v>336</v>
      </c>
      <c r="C17" s="15">
        <v>1000000</v>
      </c>
    </row>
    <row r="18" spans="1:3" ht="15" customHeight="1" x14ac:dyDescent="0.2">
      <c r="A18" s="4" t="s">
        <v>337</v>
      </c>
      <c r="B18" s="4" t="s">
        <v>338</v>
      </c>
      <c r="C18" s="15">
        <v>800000</v>
      </c>
    </row>
    <row r="19" spans="1:3" ht="15" customHeight="1" x14ac:dyDescent="0.2">
      <c r="A19" s="138" t="s">
        <v>340</v>
      </c>
      <c r="B19" s="139" t="s">
        <v>143</v>
      </c>
      <c r="C19" s="141">
        <f>SUM(C15:C18)</f>
        <v>35200000</v>
      </c>
    </row>
    <row r="20" spans="1:3" ht="15" customHeight="1" x14ac:dyDescent="0.2">
      <c r="A20" s="17" t="s">
        <v>145</v>
      </c>
      <c r="B20" s="17" t="s">
        <v>343</v>
      </c>
      <c r="C20" s="143">
        <v>6160000</v>
      </c>
    </row>
    <row r="21" spans="1:3" ht="15" customHeight="1" x14ac:dyDescent="0.2">
      <c r="A21" s="4" t="s">
        <v>148</v>
      </c>
      <c r="B21" s="4" t="s">
        <v>149</v>
      </c>
      <c r="C21" s="15">
        <v>250000</v>
      </c>
    </row>
    <row r="22" spans="1:3" ht="15" customHeight="1" x14ac:dyDescent="0.2">
      <c r="A22" s="4" t="s">
        <v>150</v>
      </c>
      <c r="B22" s="4" t="s">
        <v>151</v>
      </c>
      <c r="C22" s="15">
        <v>900000</v>
      </c>
    </row>
    <row r="23" spans="1:3" ht="15" customHeight="1" x14ac:dyDescent="0.2">
      <c r="A23" s="4" t="s">
        <v>154</v>
      </c>
      <c r="B23" s="4" t="s">
        <v>155</v>
      </c>
      <c r="C23" s="15">
        <v>250000</v>
      </c>
    </row>
    <row r="24" spans="1:3" ht="15" customHeight="1" x14ac:dyDescent="0.2">
      <c r="A24" s="4" t="s">
        <v>158</v>
      </c>
      <c r="B24" s="4" t="s">
        <v>159</v>
      </c>
      <c r="C24" s="15">
        <v>300000</v>
      </c>
    </row>
    <row r="25" spans="1:3" ht="15" customHeight="1" x14ac:dyDescent="0.2">
      <c r="A25" s="4" t="s">
        <v>164</v>
      </c>
      <c r="B25" s="4" t="s">
        <v>165</v>
      </c>
      <c r="C25" s="15">
        <v>1000000</v>
      </c>
    </row>
    <row r="26" spans="1:3" ht="15" customHeight="1" x14ac:dyDescent="0.2">
      <c r="A26" s="22" t="s">
        <v>166</v>
      </c>
      <c r="B26" s="22" t="s">
        <v>345</v>
      </c>
      <c r="C26" s="15">
        <v>380000</v>
      </c>
    </row>
    <row r="27" spans="1:3" ht="15" customHeight="1" x14ac:dyDescent="0.2">
      <c r="A27" s="4" t="s">
        <v>170</v>
      </c>
      <c r="B27" s="4" t="s">
        <v>171</v>
      </c>
      <c r="C27" s="15">
        <v>300000</v>
      </c>
    </row>
    <row r="28" spans="1:3" ht="15" customHeight="1" x14ac:dyDescent="0.2">
      <c r="A28" s="4" t="s">
        <v>173</v>
      </c>
      <c r="B28" s="4" t="s">
        <v>174</v>
      </c>
      <c r="C28" s="15">
        <v>400000</v>
      </c>
    </row>
    <row r="29" spans="1:3" ht="15" customHeight="1" x14ac:dyDescent="0.2">
      <c r="A29" s="4" t="s">
        <v>175</v>
      </c>
      <c r="B29" s="4" t="s">
        <v>176</v>
      </c>
      <c r="C29" s="15">
        <v>1620000</v>
      </c>
    </row>
    <row r="30" spans="1:3" ht="15" customHeight="1" x14ac:dyDescent="0.2">
      <c r="A30" s="4" t="s">
        <v>177</v>
      </c>
      <c r="B30" s="4" t="s">
        <v>346</v>
      </c>
      <c r="C30" s="15">
        <v>800000</v>
      </c>
    </row>
    <row r="31" spans="1:3" ht="15" customHeight="1" x14ac:dyDescent="0.2">
      <c r="A31" s="4" t="s">
        <v>179</v>
      </c>
      <c r="B31" s="4" t="s">
        <v>347</v>
      </c>
      <c r="C31" s="15">
        <v>1100000</v>
      </c>
    </row>
    <row r="32" spans="1:3" ht="15" customHeight="1" x14ac:dyDescent="0.2">
      <c r="A32" s="4" t="s">
        <v>183</v>
      </c>
      <c r="B32" s="4" t="s">
        <v>184</v>
      </c>
      <c r="C32" s="15">
        <v>200000</v>
      </c>
    </row>
    <row r="33" spans="1:3" ht="15" customHeight="1" x14ac:dyDescent="0.2">
      <c r="A33" s="138" t="s">
        <v>351</v>
      </c>
      <c r="B33" s="139" t="s">
        <v>188</v>
      </c>
      <c r="C33" s="145">
        <f>SUM(C21:C32)</f>
        <v>7500000</v>
      </c>
    </row>
    <row r="34" spans="1:3" ht="15.75" customHeight="1" x14ac:dyDescent="0.25">
      <c r="A34" s="369" t="s">
        <v>352</v>
      </c>
      <c r="B34" s="311"/>
      <c r="C34" s="147">
        <f>SUM(C19+C20+C33)</f>
        <v>48860000</v>
      </c>
    </row>
    <row r="35" spans="1:3" ht="15" customHeight="1" x14ac:dyDescent="0.2">
      <c r="A35" s="4" t="s">
        <v>215</v>
      </c>
      <c r="B35" s="4" t="s">
        <v>216</v>
      </c>
      <c r="C35" s="15">
        <v>400000</v>
      </c>
    </row>
    <row r="36" spans="1:3" ht="15" customHeight="1" x14ac:dyDescent="0.2">
      <c r="A36" s="4" t="s">
        <v>218</v>
      </c>
      <c r="B36" s="4" t="s">
        <v>353</v>
      </c>
      <c r="C36" s="15">
        <v>108000</v>
      </c>
    </row>
    <row r="37" spans="1:3" ht="15" customHeight="1" x14ac:dyDescent="0.2">
      <c r="A37" s="138" t="s">
        <v>196</v>
      </c>
      <c r="B37" s="139" t="s">
        <v>354</v>
      </c>
      <c r="C37" s="145">
        <f>SUM(C35:C36)</f>
        <v>508000</v>
      </c>
    </row>
    <row r="38" spans="1:3" ht="15.75" customHeight="1" x14ac:dyDescent="0.25">
      <c r="A38" s="369" t="s">
        <v>221</v>
      </c>
      <c r="B38" s="311"/>
      <c r="C38" s="136">
        <v>508000</v>
      </c>
    </row>
    <row r="39" spans="1:3" ht="18" customHeight="1" x14ac:dyDescent="0.25">
      <c r="A39" s="312" t="s">
        <v>355</v>
      </c>
      <c r="B39" s="311"/>
      <c r="C39" s="30">
        <f>SUM(C38+C34)</f>
        <v>49368000</v>
      </c>
    </row>
    <row r="40" spans="1:3" ht="12.75" customHeight="1" x14ac:dyDescent="0.2">
      <c r="A40" s="6" t="s">
        <v>152</v>
      </c>
      <c r="B40" s="6" t="s">
        <v>153</v>
      </c>
      <c r="C40" s="48">
        <f>SUM(0-C34)</f>
        <v>-48860000</v>
      </c>
    </row>
    <row r="41" spans="1:3" ht="12.75" customHeight="1" x14ac:dyDescent="0.2">
      <c r="A41" s="6" t="s">
        <v>156</v>
      </c>
      <c r="B41" s="6" t="s">
        <v>157</v>
      </c>
      <c r="C41" s="48">
        <f>SUM(0-C37)</f>
        <v>-508000</v>
      </c>
    </row>
    <row r="42" spans="1:3" ht="12.75" customHeight="1" x14ac:dyDescent="0.2">
      <c r="A42" s="6" t="s">
        <v>160</v>
      </c>
      <c r="B42" s="6" t="s">
        <v>356</v>
      </c>
      <c r="C42" s="48">
        <f>SUM(C10-0)</f>
        <v>49218000</v>
      </c>
    </row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">
    <mergeCell ref="A34:B34"/>
    <mergeCell ref="A38:B38"/>
    <mergeCell ref="A39:B39"/>
    <mergeCell ref="A1:C1"/>
    <mergeCell ref="A4:C4"/>
    <mergeCell ref="A10:B10"/>
    <mergeCell ref="A11:B11"/>
    <mergeCell ref="A13:C13"/>
  </mergeCells>
  <pageMargins left="0.70866141732283472" right="0.70866141732283472" top="0.74803149606299213" bottom="0.74803149606299213" header="0" footer="0"/>
  <pageSetup scale="84" orientation="portrait" r:id="rId1"/>
  <headerFooter>
    <oddHeader>&amp;CKálló Község Önkormányzatának 2020 évi költségvetési rendeletének mellékletei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 melléklet önkormányzat EI</vt:lpstr>
      <vt:lpstr>2-3 számú melléklet</vt:lpstr>
      <vt:lpstr>4 melléklet</vt:lpstr>
      <vt:lpstr>5 számú melléklet</vt:lpstr>
      <vt:lpstr>6 számú melléklet</vt:lpstr>
      <vt:lpstr>7 számú melléklet</vt:lpstr>
      <vt:lpstr>8 melléklet</vt:lpstr>
      <vt:lpstr> 9 melléklet likviditási terv</vt:lpstr>
      <vt:lpstr>10 melléklet KÖH</vt:lpstr>
      <vt:lpstr>11 melléklet óvoda EI</vt:lpstr>
      <vt:lpstr>12 melléklet főzőkonyha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Könyvelő</dc:creator>
  <cp:lastModifiedBy>Rózsa Attila</cp:lastModifiedBy>
  <cp:lastPrinted>2020-02-18T16:41:03Z</cp:lastPrinted>
  <dcterms:created xsi:type="dcterms:W3CDTF">2020-02-10T14:54:36Z</dcterms:created>
  <dcterms:modified xsi:type="dcterms:W3CDTF">2020-04-10T10:38:55Z</dcterms:modified>
</cp:coreProperties>
</file>